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tabRatio="791" activeTab="0"/>
  </bookViews>
  <sheets>
    <sheet name="附件1" sheetId="1" r:id="rId1"/>
    <sheet name="附件2" sheetId="2" r:id="rId2"/>
  </sheets>
  <externalReferences>
    <externalReference r:id="rId5"/>
    <externalReference r:id="rId6"/>
  </externalReferences>
  <definedNames>
    <definedName name="Hello">'[2]NRLZSZNP'!$A$15</definedName>
    <definedName name="MakeIt">'[2]NRLZSZNP'!$A$26</definedName>
    <definedName name="Morning">'[2]NRLZSZNP'!$C$39</definedName>
    <definedName name="Poppy">#REF!</definedName>
    <definedName name="Print_Area_MI">#REF!</definedName>
    <definedName name="大多数">'[1]XL4Poppy'!$A$15</definedName>
    <definedName name="饿">#REF!</definedName>
    <definedName name="飞过海">'[1]XL4Poppy'!$C$4</definedName>
    <definedName name="回收" hidden="1">#REF!</definedName>
    <definedName name="전">#REF!</definedName>
    <definedName name="주택사업본부">#REF!</definedName>
    <definedName name="철구사업본부">#REF!</definedName>
    <definedName name="_xlnm.Print_Area" localSheetId="0">'附件1'!$A$1:$M$54</definedName>
    <definedName name="_xlnm.Print_Titles" localSheetId="0">'附件1'!$1:$5</definedName>
  </definedNames>
  <calcPr fullCalcOnLoad="1"/>
</workbook>
</file>

<file path=xl/sharedStrings.xml><?xml version="1.0" encoding="utf-8"?>
<sst xmlns="http://schemas.openxmlformats.org/spreadsheetml/2006/main" count="176" uniqueCount="147">
  <si>
    <t>附件1</t>
  </si>
  <si>
    <t>2022年林业改革发展资金分配表</t>
  </si>
  <si>
    <t>金额单位：万元</t>
  </si>
  <si>
    <t>序号</t>
  </si>
  <si>
    <t>部门/市县</t>
  </si>
  <si>
    <t>代码</t>
  </si>
  <si>
    <t>项目实施单位</t>
  </si>
  <si>
    <t>支出方向</t>
  </si>
  <si>
    <t>政府支出经济分类</t>
  </si>
  <si>
    <t>合计</t>
  </si>
  <si>
    <t>林木良种培育</t>
  </si>
  <si>
    <t>森林抚育</t>
  </si>
  <si>
    <t>湿地保护修复</t>
  </si>
  <si>
    <t>森林防火</t>
  </si>
  <si>
    <t>林业有害生物防治</t>
  </si>
  <si>
    <t>国家重点野生动植物保护</t>
  </si>
  <si>
    <t>林业科技推广示范</t>
  </si>
  <si>
    <t>总计</t>
  </si>
  <si>
    <t>一</t>
  </si>
  <si>
    <t>省本级部门合计</t>
  </si>
  <si>
    <t>（一）</t>
  </si>
  <si>
    <t>省教育厅</t>
  </si>
  <si>
    <t>小计</t>
  </si>
  <si>
    <t>海南大学</t>
  </si>
  <si>
    <t>505-对事业单位经常性补助</t>
  </si>
  <si>
    <t>（二）</t>
  </si>
  <si>
    <t>省林业局</t>
  </si>
  <si>
    <t>海南省森林资源监测中心</t>
  </si>
  <si>
    <t>50205-委托业务费</t>
  </si>
  <si>
    <t>海南省野生动植物保护管理局</t>
  </si>
  <si>
    <t>海南大田国家级自然保护区管理局</t>
  </si>
  <si>
    <t>50601-资本性支出</t>
  </si>
  <si>
    <t>海南热带雨林国家公园管理局鹦哥岭分局</t>
  </si>
  <si>
    <t>海南邦溪省级自然保护区管理站</t>
  </si>
  <si>
    <t>海南热带雨林国家公园管理局霸王岭分局</t>
  </si>
  <si>
    <t>海南省岛东林场</t>
  </si>
  <si>
    <t>海南省保梅岭林场</t>
  </si>
  <si>
    <t>海南三亚国家级珊瑚礁自然保护区管理处</t>
  </si>
  <si>
    <t>50502-商品和服务支出</t>
  </si>
  <si>
    <t>海南万宁大洲岛国家级海洋生态自然保护区管理处</t>
  </si>
  <si>
    <t>海南铜鼓岭国家级自然保护区管理处</t>
  </si>
  <si>
    <t>海南省林业科学研究院（海南省红树林研究院）</t>
  </si>
  <si>
    <t>599-其他支出</t>
  </si>
  <si>
    <t>海南省国营澄迈林场</t>
  </si>
  <si>
    <t>中国林业科学研究院热带林业研究所试验站</t>
  </si>
  <si>
    <t>海口东山金茂苗木有限公司</t>
  </si>
  <si>
    <t>507-对企业补助</t>
  </si>
  <si>
    <t>海南省农垦投资控股集团有限公司</t>
  </si>
  <si>
    <t>中国热带农业科学院环境与植物保护研究所</t>
  </si>
  <si>
    <t>中国热带农业科学院椰子研究所</t>
  </si>
  <si>
    <t>中国热带农业科学院橡胶研究所</t>
  </si>
  <si>
    <t>中国热带农业科学院香料饮料研究所</t>
  </si>
  <si>
    <t>中国热带农业科学院热带作物品种资源研究所</t>
  </si>
  <si>
    <t>二</t>
  </si>
  <si>
    <t>市县合计</t>
  </si>
  <si>
    <t>海口市</t>
  </si>
  <si>
    <t>海口市森林病虫害防治检疫站</t>
  </si>
  <si>
    <t>513-转移性支出</t>
  </si>
  <si>
    <t>三亚市</t>
  </si>
  <si>
    <t>三亚市森林病虫害防治检疫站</t>
  </si>
  <si>
    <t>三沙市</t>
  </si>
  <si>
    <t>三沙市海洋和渔业局</t>
  </si>
  <si>
    <t>儋州市</t>
  </si>
  <si>
    <t>儋州市森林植物检疫站</t>
  </si>
  <si>
    <t>五指山</t>
  </si>
  <si>
    <t>五指山市林业局</t>
  </si>
  <si>
    <t>琼海市</t>
  </si>
  <si>
    <t>琼海市自然资源和规划局</t>
  </si>
  <si>
    <t>文昌市</t>
  </si>
  <si>
    <t>文昌市林业局</t>
  </si>
  <si>
    <t>万宁市</t>
  </si>
  <si>
    <t>万宁市自然资源和规划局</t>
  </si>
  <si>
    <t>东方市</t>
  </si>
  <si>
    <t>东方市自然资源和规划局</t>
  </si>
  <si>
    <t>定安县</t>
  </si>
  <si>
    <t>定安县林业发展服务中心</t>
  </si>
  <si>
    <t>屯昌县</t>
  </si>
  <si>
    <t>屯昌县林业事务中心</t>
  </si>
  <si>
    <t>澄迈县</t>
  </si>
  <si>
    <t>澄迈县林业局</t>
  </si>
  <si>
    <t>临高县</t>
  </si>
  <si>
    <t>临高县林业局</t>
  </si>
  <si>
    <t>白沙县</t>
  </si>
  <si>
    <t>白沙县林业局</t>
  </si>
  <si>
    <t>昌江县</t>
  </si>
  <si>
    <t>昌江县林业局</t>
  </si>
  <si>
    <t>乐东县</t>
  </si>
  <si>
    <t>乐东县林业局</t>
  </si>
  <si>
    <t>陵水县</t>
  </si>
  <si>
    <t>陵水县林业局</t>
  </si>
  <si>
    <t>保亭县</t>
  </si>
  <si>
    <t>保亭县林业局</t>
  </si>
  <si>
    <t>琼中县</t>
  </si>
  <si>
    <t>琼中县林业局</t>
  </si>
  <si>
    <t>说明：林木良种培育、森林抚育列“2130205-森林资源培育”科目。湿地保护修复列“2130212-湿地保护”科目；森林防火、林业有害生物防治列“2130234-林业草原防灾减灾”科目；国家重点野生动植物保护列“2130211-动植物保护”科目；林业科技推广示范列“2130206-技术推广与转化”科目。</t>
  </si>
  <si>
    <t>附件2</t>
  </si>
  <si>
    <t>2022年林业改革发展资金绩效目标申报表</t>
  </si>
  <si>
    <t>2022年度</t>
  </si>
  <si>
    <t>资金名称</t>
  </si>
  <si>
    <t>林业改革发展资金</t>
  </si>
  <si>
    <t>中央主管部门</t>
  </si>
  <si>
    <t>财政部、国家林业和草原局</t>
  </si>
  <si>
    <t>省级财政部门</t>
  </si>
  <si>
    <t>海南省财政厅</t>
  </si>
  <si>
    <t>省级林业和草原主管部门</t>
  </si>
  <si>
    <t>海南省林业局</t>
  </si>
  <si>
    <t>部门/市县名称</t>
  </si>
  <si>
    <t>举例：省林业局/海口市</t>
  </si>
  <si>
    <t>财政补助金额（万元）</t>
  </si>
  <si>
    <t>年度总体目标</t>
  </si>
  <si>
    <t>（应汇总本部门/市县全部项目形成总体目标）
目标1：……
目标2：……
目标3：……
……</t>
  </si>
  <si>
    <t>绩
效
指
标</t>
  </si>
  <si>
    <t>一级指标</t>
  </si>
  <si>
    <t>二级指标</t>
  </si>
  <si>
    <t>三级指标</t>
  </si>
  <si>
    <t>指标值</t>
  </si>
  <si>
    <t>2021年指标值</t>
  </si>
  <si>
    <t>产出指标</t>
  </si>
  <si>
    <t>数量指标</t>
  </si>
  <si>
    <t>林木良种培育（万株）</t>
  </si>
  <si>
    <t xml:space="preserve">
</t>
  </si>
  <si>
    <t>≥</t>
  </si>
  <si>
    <t>森林抚育面积（万亩）</t>
  </si>
  <si>
    <t xml:space="preserve">森林抚育面积
</t>
  </si>
  <si>
    <t>湿地保护与恢复项目（个）</t>
  </si>
  <si>
    <t>林业有害生物防治面积（万亩）</t>
  </si>
  <si>
    <t>国家重点保护野生动植物种数保护率（%）</t>
  </si>
  <si>
    <t>林业科技推广项目个数（个）</t>
  </si>
  <si>
    <t>质量指标</t>
  </si>
  <si>
    <t>森林抚育合格率（%）</t>
  </si>
  <si>
    <t xml:space="preserve">森林抚育质量合格率
</t>
  </si>
  <si>
    <t>主要林业有害生物成灾率（‰）</t>
  </si>
  <si>
    <t xml:space="preserve">林业有害生物防治变化率
</t>
  </si>
  <si>
    <t>≤</t>
  </si>
  <si>
    <t>时效指标</t>
  </si>
  <si>
    <t>森林抚育当期任务完成率（%）</t>
  </si>
  <si>
    <t>效益指标</t>
  </si>
  <si>
    <t>社会效益指标</t>
  </si>
  <si>
    <t>森林抚育带动就业人数（人）</t>
  </si>
  <si>
    <t>生态效益指标</t>
  </si>
  <si>
    <t>林业有害生物无公害防治率（%）</t>
  </si>
  <si>
    <t>可持续影响指标</t>
  </si>
  <si>
    <t>项目实施是否对林业生态保护恢复发挥可持续影响作用（是/否）</t>
  </si>
  <si>
    <t>满意度指标</t>
  </si>
  <si>
    <t>服务对象满意度指标</t>
  </si>
  <si>
    <t>林区职工、周边群众满意度（%）</t>
  </si>
  <si>
    <t xml:space="preserve">≥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</si>
</sst>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方正仿宋_GBK"/>
      <family val="0"/>
    </font>
    <font>
      <b/>
      <sz val="14"/>
      <color indexed="8"/>
      <name val="仿宋_GB2312"/>
      <family val="0"/>
    </font>
    <font>
      <sz val="14"/>
      <color indexed="8"/>
      <name val="仿宋_GB2312"/>
      <family val="0"/>
    </font>
    <font>
      <sz val="11"/>
      <color indexed="8"/>
      <name val="仿宋_GB2312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4"/>
      <name val="仿宋_GB2312"/>
      <family val="0"/>
    </font>
    <font>
      <sz val="12"/>
      <color indexed="8"/>
      <name val="仿宋_GB2312"/>
      <family val="0"/>
    </font>
    <font>
      <sz val="14"/>
      <color indexed="63"/>
      <name val="仿宋_GB2312"/>
      <family val="0"/>
    </font>
    <font>
      <sz val="14"/>
      <name val="仿宋_GB2312"/>
      <family val="0"/>
    </font>
    <font>
      <sz val="16"/>
      <color indexed="8"/>
      <name val="仿宋_GB2312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4"/>
      <color rgb="FF000000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1" fillId="0" borderId="3" applyNumberFormat="0" applyFill="0" applyAlignment="0" applyProtection="0"/>
    <xf numFmtId="0" fontId="25" fillId="8" borderId="0" applyNumberFormat="0" applyBorder="0" applyAlignment="0" applyProtection="0"/>
    <xf numFmtId="0" fontId="30" fillId="0" borderId="4" applyNumberFormat="0" applyFill="0" applyAlignment="0" applyProtection="0"/>
    <xf numFmtId="0" fontId="25" fillId="9" borderId="0" applyNumberFormat="0" applyBorder="0" applyAlignment="0" applyProtection="0"/>
    <xf numFmtId="0" fontId="19" fillId="10" borderId="5" applyNumberFormat="0" applyAlignment="0" applyProtection="0"/>
    <xf numFmtId="0" fontId="22" fillId="10" borderId="1" applyNumberFormat="0" applyAlignment="0" applyProtection="0"/>
    <xf numFmtId="0" fontId="32" fillId="11" borderId="6" applyNumberFormat="0" applyAlignment="0" applyProtection="0"/>
    <xf numFmtId="0" fontId="0" fillId="3" borderId="0" applyNumberFormat="0" applyBorder="0" applyAlignment="0" applyProtection="0"/>
    <xf numFmtId="0" fontId="25" fillId="12" borderId="0" applyNumberFormat="0" applyBorder="0" applyAlignment="0" applyProtection="0"/>
    <xf numFmtId="0" fontId="34" fillId="0" borderId="7" applyNumberFormat="0" applyFill="0" applyAlignment="0" applyProtection="0"/>
    <xf numFmtId="0" fontId="28" fillId="0" borderId="8" applyNumberFormat="0" applyFill="0" applyAlignment="0" applyProtection="0"/>
    <xf numFmtId="0" fontId="37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5" fillId="18" borderId="0" applyNumberFormat="0" applyBorder="0" applyAlignment="0" applyProtection="0"/>
    <xf numFmtId="0" fontId="36" fillId="0" borderId="0">
      <alignment vertical="center"/>
      <protection/>
    </xf>
    <xf numFmtId="0" fontId="2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>
      <alignment vertical="center"/>
      <protection/>
    </xf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7">
    <xf numFmtId="0" fontId="0" fillId="0" borderId="0" xfId="0" applyAlignment="1">
      <alignment/>
    </xf>
    <xf numFmtId="0" fontId="2" fillId="0" borderId="0" xfId="65" applyFont="1" applyAlignment="1">
      <alignment/>
      <protection/>
    </xf>
    <xf numFmtId="0" fontId="2" fillId="0" borderId="0" xfId="65" applyFont="1" applyFill="1" applyAlignment="1">
      <alignment/>
      <protection/>
    </xf>
    <xf numFmtId="0" fontId="3" fillId="0" borderId="0" xfId="65" applyAlignment="1">
      <alignment/>
      <protection/>
    </xf>
    <xf numFmtId="0" fontId="4" fillId="0" borderId="0" xfId="65" applyFont="1" applyAlignment="1">
      <alignment/>
      <protection/>
    </xf>
    <xf numFmtId="0" fontId="5" fillId="24" borderId="0" xfId="65" applyFont="1" applyFill="1" applyBorder="1" applyAlignment="1">
      <alignment horizontal="center" vertical="center"/>
      <protection/>
    </xf>
    <xf numFmtId="0" fontId="6" fillId="24" borderId="0" xfId="65" applyFont="1" applyFill="1" applyBorder="1" applyAlignment="1">
      <alignment horizontal="center" vertical="center"/>
      <protection/>
    </xf>
    <xf numFmtId="0" fontId="6" fillId="24" borderId="0" xfId="65" applyFont="1" applyFill="1" applyBorder="1" applyAlignment="1">
      <alignment vertical="center"/>
      <protection/>
    </xf>
    <xf numFmtId="0" fontId="0" fillId="24" borderId="9" xfId="65" applyFont="1" applyFill="1" applyBorder="1" applyAlignment="1">
      <alignment horizontal="center" vertical="center"/>
      <protection/>
    </xf>
    <xf numFmtId="0" fontId="0" fillId="24" borderId="9" xfId="65" applyFont="1" applyFill="1" applyBorder="1" applyAlignment="1">
      <alignment vertical="center"/>
      <protection/>
    </xf>
    <xf numFmtId="49" fontId="0" fillId="24" borderId="9" xfId="65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24" borderId="9" xfId="65" applyFont="1" applyFill="1" applyBorder="1" applyAlignment="1">
      <alignment horizontal="center" vertical="center" wrapText="1"/>
      <protection/>
    </xf>
    <xf numFmtId="49" fontId="0" fillId="24" borderId="9" xfId="65" applyNumberFormat="1" applyFont="1" applyFill="1" applyBorder="1" applyAlignment="1">
      <alignment horizontal="left" vertical="center" wrapText="1"/>
      <protection/>
    </xf>
    <xf numFmtId="0" fontId="0" fillId="24" borderId="9" xfId="65" applyFont="1" applyFill="1" applyBorder="1" applyAlignment="1">
      <alignment horizontal="left" vertical="center" wrapText="1"/>
      <protection/>
    </xf>
    <xf numFmtId="0" fontId="0" fillId="24" borderId="9" xfId="65" applyFont="1" applyFill="1" applyBorder="1" applyAlignment="1">
      <alignment vertical="center" wrapText="1"/>
      <protection/>
    </xf>
    <xf numFmtId="0" fontId="0" fillId="24" borderId="12" xfId="65" applyFont="1" applyFill="1" applyBorder="1" applyAlignment="1">
      <alignment horizontal="center" vertical="center" wrapText="1"/>
      <protection/>
    </xf>
    <xf numFmtId="0" fontId="0" fillId="24" borderId="9" xfId="65" applyFont="1" applyFill="1" applyBorder="1" applyAlignment="1">
      <alignment horizontal="center" vertical="justify"/>
      <protection/>
    </xf>
    <xf numFmtId="0" fontId="0" fillId="24" borderId="13" xfId="65" applyFont="1" applyFill="1" applyBorder="1" applyAlignment="1">
      <alignment horizontal="center" vertical="center" wrapText="1"/>
      <protection/>
    </xf>
    <xf numFmtId="0" fontId="7" fillId="24" borderId="9" xfId="65" applyFont="1" applyFill="1" applyBorder="1" applyAlignment="1">
      <alignment horizontal="left" vertical="center" wrapText="1"/>
      <protection/>
    </xf>
    <xf numFmtId="176" fontId="0" fillId="24" borderId="9" xfId="65" applyNumberFormat="1" applyFont="1" applyFill="1" applyBorder="1" applyAlignment="1">
      <alignment horizontal="center" vertical="center"/>
      <protection/>
    </xf>
    <xf numFmtId="176" fontId="1" fillId="24" borderId="9" xfId="65" applyNumberFormat="1" applyFont="1" applyFill="1" applyBorder="1" applyAlignment="1">
      <alignment horizontal="center" vertical="center"/>
      <protection/>
    </xf>
    <xf numFmtId="0" fontId="7" fillId="24" borderId="9" xfId="65" applyFont="1" applyFill="1" applyBorder="1" applyAlignment="1">
      <alignment vertical="center" wrapText="1"/>
      <protection/>
    </xf>
    <xf numFmtId="0" fontId="1" fillId="24" borderId="9" xfId="65" applyFont="1" applyFill="1" applyBorder="1" applyAlignment="1">
      <alignment horizontal="center" vertical="center" wrapText="1"/>
      <protection/>
    </xf>
    <xf numFmtId="0" fontId="0" fillId="24" borderId="14" xfId="65" applyFont="1" applyFill="1" applyBorder="1" applyAlignment="1">
      <alignment horizontal="center" vertical="center" wrapText="1"/>
      <protection/>
    </xf>
    <xf numFmtId="0" fontId="8" fillId="0" borderId="0" xfId="73" applyFont="1" applyFill="1" applyAlignment="1">
      <alignment horizontal="center" vertical="center" wrapText="1"/>
      <protection/>
    </xf>
    <xf numFmtId="0" fontId="8" fillId="0" borderId="0" xfId="73" applyFont="1" applyFill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8" fillId="0" borderId="0" xfId="73" applyFont="1" applyFill="1" applyAlignment="1">
      <alignment vertical="center" wrapText="1"/>
      <protection/>
    </xf>
    <xf numFmtId="0" fontId="9" fillId="0" borderId="0" xfId="73" applyFont="1" applyFill="1" applyAlignment="1">
      <alignment vertical="center" wrapText="1"/>
      <protection/>
    </xf>
    <xf numFmtId="0" fontId="10" fillId="0" borderId="0" xfId="0" applyFont="1" applyAlignment="1">
      <alignment/>
    </xf>
    <xf numFmtId="0" fontId="11" fillId="0" borderId="0" xfId="73" applyFont="1" applyFill="1" applyAlignment="1">
      <alignment horizontal="center" vertical="center" wrapText="1"/>
      <protection/>
    </xf>
    <xf numFmtId="0" fontId="11" fillId="0" borderId="0" xfId="73" applyFont="1" applyFill="1" applyAlignment="1">
      <alignment horizontal="left" vertical="center" wrapText="1"/>
      <protection/>
    </xf>
    <xf numFmtId="177" fontId="11" fillId="0" borderId="0" xfId="73" applyNumberFormat="1" applyFont="1" applyFill="1" applyAlignment="1">
      <alignment horizontal="right" vertical="center" wrapText="1"/>
      <protection/>
    </xf>
    <xf numFmtId="177" fontId="11" fillId="0" borderId="0" xfId="73" applyNumberFormat="1" applyFont="1" applyFill="1" applyAlignment="1">
      <alignment horizontal="left" vertical="center" wrapText="1"/>
      <protection/>
    </xf>
    <xf numFmtId="0" fontId="12" fillId="0" borderId="0" xfId="73" applyFont="1" applyFill="1" applyAlignment="1">
      <alignment vertical="center"/>
      <protection/>
    </xf>
    <xf numFmtId="0" fontId="12" fillId="0" borderId="0" xfId="73" applyFont="1" applyFill="1" applyAlignment="1">
      <alignment horizontal="center" vertical="center" wrapText="1"/>
      <protection/>
    </xf>
    <xf numFmtId="0" fontId="12" fillId="0" borderId="0" xfId="73" applyFont="1" applyFill="1" applyAlignment="1">
      <alignment horizontal="left" vertical="center" wrapText="1"/>
      <protection/>
    </xf>
    <xf numFmtId="0" fontId="13" fillId="0" borderId="0" xfId="73" applyFont="1" applyFill="1" applyAlignment="1">
      <alignment horizontal="center" vertical="center" wrapText="1"/>
      <protection/>
    </xf>
    <xf numFmtId="0" fontId="13" fillId="0" borderId="0" xfId="73" applyFont="1" applyFill="1" applyAlignment="1">
      <alignment horizontal="left" vertical="center" wrapText="1"/>
      <protection/>
    </xf>
    <xf numFmtId="177" fontId="13" fillId="0" borderId="0" xfId="73" applyNumberFormat="1" applyFont="1" applyFill="1" applyAlignment="1">
      <alignment horizontal="right" vertical="center" wrapText="1"/>
      <protection/>
    </xf>
    <xf numFmtId="0" fontId="9" fillId="0" borderId="0" xfId="73" applyFont="1" applyFill="1" applyAlignment="1">
      <alignment horizontal="center" vertical="center" wrapText="1"/>
      <protection/>
    </xf>
    <xf numFmtId="0" fontId="9" fillId="0" borderId="0" xfId="73" applyFont="1" applyFill="1" applyAlignment="1">
      <alignment horizontal="left" vertical="center" wrapText="1"/>
      <protection/>
    </xf>
    <xf numFmtId="177" fontId="9" fillId="0" borderId="0" xfId="73" applyNumberFormat="1" applyFont="1" applyFill="1" applyAlignment="1">
      <alignment horizontal="right" vertical="center" wrapText="1"/>
      <protection/>
    </xf>
    <xf numFmtId="0" fontId="8" fillId="0" borderId="9" xfId="73" applyFont="1" applyFill="1" applyBorder="1" applyAlignment="1">
      <alignment horizontal="center" vertical="center" wrapText="1"/>
      <protection/>
    </xf>
    <xf numFmtId="0" fontId="8" fillId="0" borderId="12" xfId="73" applyFont="1" applyFill="1" applyBorder="1" applyAlignment="1">
      <alignment horizontal="center" vertical="center" wrapText="1"/>
      <protection/>
    </xf>
    <xf numFmtId="177" fontId="8" fillId="0" borderId="9" xfId="73" applyNumberFormat="1" applyFont="1" applyFill="1" applyBorder="1" applyAlignment="1">
      <alignment horizontal="center" vertical="center" wrapText="1"/>
      <protection/>
    </xf>
    <xf numFmtId="0" fontId="8" fillId="0" borderId="14" xfId="73" applyFont="1" applyFill="1" applyBorder="1" applyAlignment="1">
      <alignment horizontal="center" vertical="center" wrapText="1"/>
      <protection/>
    </xf>
    <xf numFmtId="177" fontId="8" fillId="0" borderId="9" xfId="73" applyNumberFormat="1" applyFont="1" applyFill="1" applyBorder="1" applyAlignment="1">
      <alignment horizontal="center" vertical="center" wrapText="1"/>
      <protection/>
    </xf>
    <xf numFmtId="0" fontId="8" fillId="0" borderId="9" xfId="73" applyFont="1" applyFill="1" applyBorder="1" applyAlignment="1">
      <alignment horizontal="center" vertical="center" wrapText="1"/>
      <protection/>
    </xf>
    <xf numFmtId="0" fontId="8" fillId="0" borderId="9" xfId="73" applyFont="1" applyFill="1" applyBorder="1" applyAlignment="1">
      <alignment horizontal="left" vertical="center" wrapText="1"/>
      <protection/>
    </xf>
    <xf numFmtId="177" fontId="14" fillId="0" borderId="9" xfId="0" applyNumberFormat="1" applyFont="1" applyBorder="1" applyAlignment="1">
      <alignment horizontal="right" vertical="center" wrapText="1"/>
    </xf>
    <xf numFmtId="0" fontId="8" fillId="0" borderId="10" xfId="73" applyFont="1" applyFill="1" applyBorder="1" applyAlignment="1">
      <alignment horizontal="center" vertical="center" wrapText="1"/>
      <protection/>
    </xf>
    <xf numFmtId="0" fontId="8" fillId="0" borderId="11" xfId="73" applyFont="1" applyFill="1" applyBorder="1" applyAlignment="1">
      <alignment horizontal="center" vertical="center" wrapText="1"/>
      <protection/>
    </xf>
    <xf numFmtId="0" fontId="8" fillId="0" borderId="15" xfId="73" applyFont="1" applyFill="1" applyBorder="1" applyAlignment="1">
      <alignment horizontal="center" vertical="center" wrapText="1"/>
      <protection/>
    </xf>
    <xf numFmtId="0" fontId="15" fillId="0" borderId="9" xfId="73" applyFont="1" applyFill="1" applyBorder="1" applyAlignment="1">
      <alignment horizontal="center" vertical="center" wrapText="1"/>
      <protection/>
    </xf>
    <xf numFmtId="177" fontId="8" fillId="0" borderId="9" xfId="73" applyNumberFormat="1" applyFont="1" applyFill="1" applyBorder="1" applyAlignment="1">
      <alignment horizontal="right" vertical="center" wrapText="1"/>
      <protection/>
    </xf>
    <xf numFmtId="0" fontId="9" fillId="0" borderId="9" xfId="73" applyFont="1" applyFill="1" applyBorder="1" applyAlignment="1">
      <alignment horizontal="center" vertical="center" wrapText="1"/>
      <protection/>
    </xf>
    <xf numFmtId="0" fontId="16" fillId="0" borderId="9" xfId="0" applyFont="1" applyBorder="1" applyAlignment="1">
      <alignment horizontal="center" vertical="center" wrapText="1"/>
    </xf>
    <xf numFmtId="177" fontId="17" fillId="0" borderId="9" xfId="0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vertical="center" wrapText="1"/>
    </xf>
    <xf numFmtId="177" fontId="17" fillId="0" borderId="9" xfId="0" applyNumberFormat="1" applyFont="1" applyBorder="1" applyAlignment="1">
      <alignment vertical="center" wrapText="1"/>
    </xf>
    <xf numFmtId="177" fontId="16" fillId="0" borderId="9" xfId="0" applyNumberFormat="1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9" fillId="0" borderId="9" xfId="73" applyFont="1" applyFill="1" applyBorder="1" applyAlignment="1">
      <alignment horizontal="center" vertical="center" wrapText="1"/>
      <protection/>
    </xf>
    <xf numFmtId="0" fontId="9" fillId="0" borderId="12" xfId="73" applyFont="1" applyFill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left" vertical="center" wrapText="1"/>
    </xf>
    <xf numFmtId="177" fontId="18" fillId="0" borderId="9" xfId="0" applyNumberFormat="1" applyFont="1" applyBorder="1" applyAlignment="1">
      <alignment vertical="center" wrapText="1"/>
    </xf>
    <xf numFmtId="0" fontId="9" fillId="0" borderId="14" xfId="73" applyFont="1" applyFill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vertical="center" wrapText="1"/>
    </xf>
    <xf numFmtId="177" fontId="9" fillId="0" borderId="9" xfId="0" applyNumberFormat="1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8" fillId="0" borderId="13" xfId="73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49" fontId="9" fillId="0" borderId="9" xfId="73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vertical="center" wrapText="1"/>
    </xf>
    <xf numFmtId="177" fontId="9" fillId="0" borderId="9" xfId="0" applyNumberFormat="1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177" fontId="14" fillId="0" borderId="9" xfId="0" applyNumberFormat="1" applyFont="1" applyBorder="1" applyAlignment="1">
      <alignment vertical="center" wrapText="1"/>
    </xf>
    <xf numFmtId="0" fontId="9" fillId="0" borderId="9" xfId="73" applyFont="1" applyFill="1" applyBorder="1" applyAlignment="1">
      <alignment vertical="center" wrapText="1"/>
      <protection/>
    </xf>
    <xf numFmtId="177" fontId="14" fillId="0" borderId="9" xfId="0" applyNumberFormat="1" applyFont="1" applyBorder="1" applyAlignment="1">
      <alignment horizontal="right" vertical="center" wrapText="1"/>
    </xf>
    <xf numFmtId="0" fontId="38" fillId="0" borderId="0" xfId="73" applyFont="1" applyFill="1" applyAlignment="1">
      <alignment horizontal="left" vertical="center" wrapText="1"/>
      <protection/>
    </xf>
    <xf numFmtId="177" fontId="13" fillId="0" borderId="0" xfId="73" applyNumberFormat="1" applyFont="1" applyFill="1" applyAlignment="1">
      <alignment horizontal="left" vertical="center" wrapText="1"/>
      <protection/>
    </xf>
    <xf numFmtId="0" fontId="9" fillId="0" borderId="0" xfId="73" applyFont="1" applyFill="1" applyBorder="1" applyAlignment="1">
      <alignment horizontal="right" vertical="center"/>
      <protection/>
    </xf>
    <xf numFmtId="177" fontId="14" fillId="0" borderId="9" xfId="73" applyNumberFormat="1" applyFont="1" applyFill="1" applyBorder="1" applyAlignment="1">
      <alignment horizontal="left" vertical="center" wrapText="1"/>
      <protection/>
    </xf>
    <xf numFmtId="177" fontId="8" fillId="0" borderId="9" xfId="73" applyNumberFormat="1" applyFont="1" applyFill="1" applyBorder="1" applyAlignment="1">
      <alignment horizontal="left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0" xfId="73" applyFont="1" applyFill="1" applyBorder="1" applyAlignment="1">
      <alignment vertical="center" wrapText="1"/>
      <protection/>
    </xf>
    <xf numFmtId="177" fontId="9" fillId="0" borderId="9" xfId="73" applyNumberFormat="1" applyFont="1" applyFill="1" applyBorder="1" applyAlignment="1">
      <alignment vertical="center" wrapText="1"/>
      <protection/>
    </xf>
    <xf numFmtId="177" fontId="17" fillId="0" borderId="9" xfId="0" applyNumberFormat="1" applyFont="1" applyBorder="1" applyAlignment="1">
      <alignment horizontal="right" vertical="center" wrapText="1"/>
    </xf>
    <xf numFmtId="177" fontId="17" fillId="0" borderId="9" xfId="0" applyNumberFormat="1" applyFont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4" xfId="69"/>
    <cellStyle name="常规 5" xfId="70"/>
    <cellStyle name="常规 7" xfId="71"/>
    <cellStyle name="常规 3" xfId="72"/>
    <cellStyle name="常规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\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5\302\&#29983;&#24577;\2015&#24180;&#20013;&#22830;&#36861;&#21152;&#22269;&#26377;&#22269;&#23478;&#32423;&#20844;&#30410;&#26519;&#34917;&#20607;&#22522;&#37329;&#20998;&#37197;&#34920;(&#20462;&#2591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4Poppy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"/>
      <sheetName val="KKKKKKKK"/>
      <sheetName val="20 运输公司"/>
      <sheetName val="NRLZSZN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RLZSZNP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Zeros="0" tabSelected="1" view="pageBreakPreview" zoomScaleSheetLayoutView="100" workbookViewId="0" topLeftCell="A1">
      <pane xSplit="5" ySplit="5" topLeftCell="F6" activePane="bottomRight" state="frozen"/>
      <selection pane="bottomRight" activeCell="C12" sqref="C12"/>
    </sheetView>
  </sheetViews>
  <sheetFormatPr defaultColWidth="9.00390625" defaultRowHeight="23.25" customHeight="1"/>
  <cols>
    <col min="1" max="1" width="7.50390625" style="33" customWidth="1"/>
    <col min="2" max="2" width="16.50390625" style="33" customWidth="1"/>
    <col min="3" max="3" width="13.125" style="33" customWidth="1"/>
    <col min="4" max="4" width="29.75390625" style="34" customWidth="1"/>
    <col min="5" max="5" width="12.125" style="35" customWidth="1"/>
    <col min="6" max="10" width="10.25390625" style="35" customWidth="1"/>
    <col min="11" max="11" width="15.75390625" style="35" customWidth="1"/>
    <col min="12" max="12" width="10.25390625" style="35" customWidth="1"/>
    <col min="13" max="13" width="17.75390625" style="36" customWidth="1"/>
    <col min="14" max="14" width="9.25390625" style="33" customWidth="1"/>
    <col min="15" max="16384" width="9.00390625" style="33" customWidth="1"/>
  </cols>
  <sheetData>
    <row r="1" spans="1:4" ht="13.5" customHeight="1">
      <c r="A1" s="37" t="s">
        <v>0</v>
      </c>
      <c r="B1" s="37"/>
      <c r="C1" s="38"/>
      <c r="D1" s="39"/>
    </row>
    <row r="2" spans="1:13" ht="25.5">
      <c r="A2" s="40" t="s">
        <v>1</v>
      </c>
      <c r="B2" s="40"/>
      <c r="C2" s="40"/>
      <c r="D2" s="41"/>
      <c r="E2" s="42"/>
      <c r="F2" s="42"/>
      <c r="G2" s="42"/>
      <c r="H2" s="42"/>
      <c r="I2" s="42"/>
      <c r="J2" s="42"/>
      <c r="K2" s="42"/>
      <c r="L2" s="42"/>
      <c r="M2" s="88"/>
    </row>
    <row r="3" spans="1:13" ht="15" customHeight="1">
      <c r="A3" s="43"/>
      <c r="B3" s="43"/>
      <c r="C3" s="43"/>
      <c r="D3" s="44"/>
      <c r="E3" s="45"/>
      <c r="F3" s="45"/>
      <c r="G3" s="45"/>
      <c r="H3" s="45"/>
      <c r="I3" s="45"/>
      <c r="J3" s="45"/>
      <c r="K3" s="45"/>
      <c r="L3" s="45"/>
      <c r="M3" s="89" t="s">
        <v>2</v>
      </c>
    </row>
    <row r="4" spans="1:13" ht="18.75" customHeight="1">
      <c r="A4" s="46" t="s">
        <v>3</v>
      </c>
      <c r="B4" s="47" t="s">
        <v>4</v>
      </c>
      <c r="C4" s="46" t="s">
        <v>5</v>
      </c>
      <c r="D4" s="46" t="s">
        <v>6</v>
      </c>
      <c r="E4" s="48" t="s">
        <v>7</v>
      </c>
      <c r="F4" s="48"/>
      <c r="G4" s="48"/>
      <c r="H4" s="48"/>
      <c r="I4" s="48"/>
      <c r="J4" s="48"/>
      <c r="K4" s="48"/>
      <c r="L4" s="48"/>
      <c r="M4" s="47" t="s">
        <v>8</v>
      </c>
    </row>
    <row r="5" spans="1:256" s="27" customFormat="1" ht="64.5" customHeight="1">
      <c r="A5" s="46"/>
      <c r="B5" s="49"/>
      <c r="C5" s="46"/>
      <c r="D5" s="46"/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0" t="s">
        <v>14</v>
      </c>
      <c r="K5" s="50" t="s">
        <v>15</v>
      </c>
      <c r="L5" s="50" t="s">
        <v>16</v>
      </c>
      <c r="M5" s="49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27" customFormat="1" ht="18.75">
      <c r="A6" s="51" t="s">
        <v>17</v>
      </c>
      <c r="B6" s="51"/>
      <c r="C6" s="51"/>
      <c r="D6" s="52"/>
      <c r="E6" s="53">
        <f>E7+E34</f>
        <v>4393</v>
      </c>
      <c r="F6" s="53">
        <f aca="true" t="shared" si="0" ref="F6:L6">F7+F34</f>
        <v>580</v>
      </c>
      <c r="G6" s="53">
        <f t="shared" si="0"/>
        <v>918</v>
      </c>
      <c r="H6" s="53">
        <f t="shared" si="0"/>
        <v>571</v>
      </c>
      <c r="I6" s="53">
        <f t="shared" si="0"/>
        <v>140</v>
      </c>
      <c r="J6" s="53">
        <f t="shared" si="0"/>
        <v>661</v>
      </c>
      <c r="K6" s="53">
        <f t="shared" si="0"/>
        <v>853</v>
      </c>
      <c r="L6" s="53">
        <f t="shared" si="0"/>
        <v>670</v>
      </c>
      <c r="M6" s="90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27" customFormat="1" ht="18.75">
      <c r="A7" s="51" t="s">
        <v>18</v>
      </c>
      <c r="B7" s="54" t="s">
        <v>19</v>
      </c>
      <c r="C7" s="55"/>
      <c r="D7" s="56"/>
      <c r="E7" s="53">
        <f>E8+E10</f>
        <v>3903.02</v>
      </c>
      <c r="F7" s="53">
        <f aca="true" t="shared" si="1" ref="F7:L7">F8+F10</f>
        <v>580</v>
      </c>
      <c r="G7" s="53">
        <f t="shared" si="1"/>
        <v>918</v>
      </c>
      <c r="H7" s="53">
        <f t="shared" si="1"/>
        <v>571</v>
      </c>
      <c r="I7" s="53">
        <f t="shared" si="1"/>
        <v>140</v>
      </c>
      <c r="J7" s="53">
        <f t="shared" si="1"/>
        <v>171.02</v>
      </c>
      <c r="K7" s="53">
        <f t="shared" si="1"/>
        <v>853</v>
      </c>
      <c r="L7" s="53">
        <f t="shared" si="1"/>
        <v>670</v>
      </c>
      <c r="M7" s="90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28" customFormat="1" ht="18.75">
      <c r="A8" s="57" t="s">
        <v>20</v>
      </c>
      <c r="B8" s="46" t="s">
        <v>21</v>
      </c>
      <c r="C8" s="46" t="s">
        <v>22</v>
      </c>
      <c r="D8" s="46"/>
      <c r="E8" s="53">
        <f aca="true" t="shared" si="2" ref="E8:E33">SUM(F8:L8)</f>
        <v>150</v>
      </c>
      <c r="F8" s="58">
        <f>F9</f>
        <v>150</v>
      </c>
      <c r="G8" s="58">
        <f>G9</f>
        <v>0</v>
      </c>
      <c r="H8" s="58">
        <f>H9</f>
        <v>0</v>
      </c>
      <c r="I8" s="58">
        <f>I9</f>
        <v>0</v>
      </c>
      <c r="J8" s="58"/>
      <c r="K8" s="58">
        <f>K9</f>
        <v>0</v>
      </c>
      <c r="L8" s="58">
        <f>L9</f>
        <v>0</v>
      </c>
      <c r="M8" s="9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28" customFormat="1" ht="37.5">
      <c r="A9" s="57"/>
      <c r="B9" s="46"/>
      <c r="C9" s="59">
        <v>203006</v>
      </c>
      <c r="D9" s="60" t="s">
        <v>23</v>
      </c>
      <c r="E9" s="61">
        <f t="shared" si="2"/>
        <v>150</v>
      </c>
      <c r="F9" s="61">
        <v>150</v>
      </c>
      <c r="G9" s="61"/>
      <c r="H9" s="61"/>
      <c r="I9" s="61"/>
      <c r="J9" s="61"/>
      <c r="K9" s="61"/>
      <c r="L9" s="61"/>
      <c r="M9" s="92" t="s">
        <v>24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28" customFormat="1" ht="18.75">
      <c r="A10" s="57" t="s">
        <v>25</v>
      </c>
      <c r="B10" s="46" t="s">
        <v>26</v>
      </c>
      <c r="C10" s="54" t="s">
        <v>22</v>
      </c>
      <c r="D10" s="56"/>
      <c r="E10" s="53">
        <f t="shared" si="2"/>
        <v>3753.02</v>
      </c>
      <c r="F10" s="53">
        <f aca="true" t="shared" si="3" ref="F10:L10">SUM(F11:F33)</f>
        <v>430</v>
      </c>
      <c r="G10" s="53">
        <f t="shared" si="3"/>
        <v>918</v>
      </c>
      <c r="H10" s="53">
        <f t="shared" si="3"/>
        <v>571</v>
      </c>
      <c r="I10" s="53">
        <f t="shared" si="3"/>
        <v>140</v>
      </c>
      <c r="J10" s="53">
        <f t="shared" si="3"/>
        <v>171.02</v>
      </c>
      <c r="K10" s="53">
        <f t="shared" si="3"/>
        <v>853</v>
      </c>
      <c r="L10" s="53">
        <f t="shared" si="3"/>
        <v>670</v>
      </c>
      <c r="M10" s="9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29" customFormat="1" ht="37.5">
      <c r="A11" s="57">
        <v>1</v>
      </c>
      <c r="B11" s="46"/>
      <c r="C11" s="59">
        <v>302002</v>
      </c>
      <c r="D11" s="62" t="s">
        <v>27</v>
      </c>
      <c r="E11" s="63">
        <f t="shared" si="2"/>
        <v>60</v>
      </c>
      <c r="F11" s="64"/>
      <c r="G11" s="64"/>
      <c r="H11" s="64"/>
      <c r="I11" s="64"/>
      <c r="J11" s="64">
        <v>60</v>
      </c>
      <c r="K11" s="64"/>
      <c r="L11" s="64"/>
      <c r="M11" s="63" t="s">
        <v>28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256" s="30" customFormat="1" ht="37.5">
      <c r="A12" s="59">
        <v>2</v>
      </c>
      <c r="B12" s="46"/>
      <c r="C12" s="59">
        <v>302004</v>
      </c>
      <c r="D12" s="65" t="s">
        <v>29</v>
      </c>
      <c r="E12" s="63">
        <f t="shared" si="2"/>
        <v>421.3</v>
      </c>
      <c r="F12" s="63"/>
      <c r="G12" s="63"/>
      <c r="H12" s="63"/>
      <c r="I12" s="63"/>
      <c r="J12" s="63"/>
      <c r="K12" s="63">
        <v>421.3</v>
      </c>
      <c r="L12" s="63"/>
      <c r="M12" s="63" t="s">
        <v>28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</row>
    <row r="13" spans="1:256" s="29" customFormat="1" ht="37.5">
      <c r="A13" s="66">
        <v>3</v>
      </c>
      <c r="B13" s="46"/>
      <c r="C13" s="67">
        <v>302010</v>
      </c>
      <c r="D13" s="68" t="s">
        <v>30</v>
      </c>
      <c r="E13" s="63">
        <f t="shared" si="2"/>
        <v>118.7</v>
      </c>
      <c r="F13" s="69"/>
      <c r="G13" s="69"/>
      <c r="H13" s="69"/>
      <c r="I13" s="69"/>
      <c r="J13" s="69"/>
      <c r="K13" s="69">
        <v>118.7</v>
      </c>
      <c r="L13" s="69"/>
      <c r="M13" s="63" t="s">
        <v>24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256" s="29" customFormat="1" ht="37.5">
      <c r="A14" s="66"/>
      <c r="B14" s="46"/>
      <c r="C14" s="70"/>
      <c r="D14" s="71"/>
      <c r="E14" s="63">
        <f t="shared" si="2"/>
        <v>8.4</v>
      </c>
      <c r="F14" s="69"/>
      <c r="G14" s="69"/>
      <c r="H14" s="69"/>
      <c r="I14" s="69"/>
      <c r="J14" s="69"/>
      <c r="K14" s="69">
        <v>8.4</v>
      </c>
      <c r="L14" s="69"/>
      <c r="M14" s="63" t="s">
        <v>31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spans="1:256" s="29" customFormat="1" ht="37.5">
      <c r="A15" s="59">
        <v>4</v>
      </c>
      <c r="B15" s="46"/>
      <c r="C15" s="59">
        <v>302012</v>
      </c>
      <c r="D15" s="72" t="s">
        <v>32</v>
      </c>
      <c r="E15" s="63">
        <f t="shared" si="2"/>
        <v>45</v>
      </c>
      <c r="F15" s="73"/>
      <c r="G15" s="73"/>
      <c r="H15" s="73"/>
      <c r="I15" s="73">
        <v>45</v>
      </c>
      <c r="J15" s="73"/>
      <c r="K15" s="73"/>
      <c r="L15" s="73"/>
      <c r="M15" s="73" t="s">
        <v>31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s="30" customFormat="1" ht="37.5">
      <c r="A16" s="59">
        <v>5</v>
      </c>
      <c r="B16" s="46"/>
      <c r="C16" s="59">
        <v>302022</v>
      </c>
      <c r="D16" s="74" t="s">
        <v>33</v>
      </c>
      <c r="E16" s="63">
        <f t="shared" si="2"/>
        <v>118.6</v>
      </c>
      <c r="F16" s="69"/>
      <c r="G16" s="69"/>
      <c r="H16" s="69"/>
      <c r="I16" s="69"/>
      <c r="J16" s="69"/>
      <c r="K16" s="69">
        <v>118.6</v>
      </c>
      <c r="L16" s="69"/>
      <c r="M16" s="73" t="s">
        <v>24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s="30" customFormat="1" ht="37.5">
      <c r="A17" s="59">
        <v>6</v>
      </c>
      <c r="B17" s="46"/>
      <c r="C17" s="59">
        <v>302027</v>
      </c>
      <c r="D17" s="72" t="s">
        <v>34</v>
      </c>
      <c r="E17" s="63">
        <f t="shared" si="2"/>
        <v>47</v>
      </c>
      <c r="F17" s="73"/>
      <c r="G17" s="73"/>
      <c r="H17" s="73"/>
      <c r="I17" s="73">
        <v>47</v>
      </c>
      <c r="J17" s="73"/>
      <c r="K17" s="73"/>
      <c r="L17" s="73"/>
      <c r="M17" s="73" t="s">
        <v>31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1:256" s="30" customFormat="1" ht="37.5">
      <c r="A18" s="59">
        <v>7</v>
      </c>
      <c r="B18" s="46"/>
      <c r="C18" s="59">
        <v>302033</v>
      </c>
      <c r="D18" s="72" t="s">
        <v>35</v>
      </c>
      <c r="E18" s="63">
        <f t="shared" si="2"/>
        <v>30</v>
      </c>
      <c r="F18" s="73"/>
      <c r="G18" s="73"/>
      <c r="H18" s="73"/>
      <c r="I18" s="73">
        <v>30</v>
      </c>
      <c r="J18" s="73"/>
      <c r="K18" s="73"/>
      <c r="L18" s="73"/>
      <c r="M18" s="73" t="s">
        <v>31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s="29" customFormat="1" ht="37.5">
      <c r="A19" s="59">
        <v>8</v>
      </c>
      <c r="B19" s="46"/>
      <c r="C19" s="59">
        <v>302035</v>
      </c>
      <c r="D19" s="72" t="s">
        <v>36</v>
      </c>
      <c r="E19" s="63">
        <f t="shared" si="2"/>
        <v>18</v>
      </c>
      <c r="F19" s="73"/>
      <c r="G19" s="73"/>
      <c r="H19" s="73"/>
      <c r="I19" s="73">
        <v>18</v>
      </c>
      <c r="J19" s="73"/>
      <c r="K19" s="73"/>
      <c r="L19" s="73"/>
      <c r="M19" s="73" t="s">
        <v>31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s="29" customFormat="1" ht="37.5">
      <c r="A20" s="67">
        <v>9</v>
      </c>
      <c r="B20" s="75" t="s">
        <v>26</v>
      </c>
      <c r="C20" s="67">
        <v>302039</v>
      </c>
      <c r="D20" s="76" t="s">
        <v>37</v>
      </c>
      <c r="E20" s="63">
        <f t="shared" si="2"/>
        <v>150</v>
      </c>
      <c r="F20" s="73"/>
      <c r="G20" s="73"/>
      <c r="H20" s="73">
        <v>150</v>
      </c>
      <c r="I20" s="73"/>
      <c r="J20" s="73"/>
      <c r="K20" s="73"/>
      <c r="L20" s="73"/>
      <c r="M20" s="94" t="s">
        <v>38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</row>
    <row r="21" spans="1:256" s="29" customFormat="1" ht="37.5">
      <c r="A21" s="70"/>
      <c r="B21" s="75"/>
      <c r="C21" s="70"/>
      <c r="D21" s="77"/>
      <c r="E21" s="63">
        <f t="shared" si="2"/>
        <v>130</v>
      </c>
      <c r="F21" s="73"/>
      <c r="G21" s="73"/>
      <c r="H21" s="73">
        <v>130</v>
      </c>
      <c r="I21" s="73"/>
      <c r="J21" s="73"/>
      <c r="K21" s="73"/>
      <c r="L21" s="73"/>
      <c r="M21" s="73" t="s">
        <v>31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</row>
    <row r="22" spans="1:256" s="29" customFormat="1" ht="37.5">
      <c r="A22" s="59">
        <v>10</v>
      </c>
      <c r="B22" s="75"/>
      <c r="C22" s="59">
        <v>302040</v>
      </c>
      <c r="D22" s="74" t="s">
        <v>39</v>
      </c>
      <c r="E22" s="63">
        <f t="shared" si="2"/>
        <v>186</v>
      </c>
      <c r="F22" s="63"/>
      <c r="G22" s="63"/>
      <c r="H22" s="63"/>
      <c r="I22" s="63"/>
      <c r="J22" s="63"/>
      <c r="K22" s="63">
        <v>186</v>
      </c>
      <c r="L22" s="63"/>
      <c r="M22" s="73" t="s">
        <v>24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</row>
    <row r="23" spans="1:256" s="30" customFormat="1" ht="37.5">
      <c r="A23" s="59">
        <v>11</v>
      </c>
      <c r="B23" s="75"/>
      <c r="C23" s="59">
        <v>302041</v>
      </c>
      <c r="D23" s="78" t="s">
        <v>40</v>
      </c>
      <c r="E23" s="63">
        <f t="shared" si="2"/>
        <v>291</v>
      </c>
      <c r="F23" s="73"/>
      <c r="G23" s="73"/>
      <c r="H23" s="73">
        <v>291</v>
      </c>
      <c r="I23" s="73"/>
      <c r="J23" s="73"/>
      <c r="K23" s="73"/>
      <c r="L23" s="73"/>
      <c r="M23" s="73" t="s">
        <v>24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</row>
    <row r="24" spans="1:256" s="30" customFormat="1" ht="37.5">
      <c r="A24" s="59">
        <v>12</v>
      </c>
      <c r="B24" s="75"/>
      <c r="C24" s="59"/>
      <c r="D24" s="79" t="s">
        <v>41</v>
      </c>
      <c r="E24" s="63">
        <f t="shared" si="2"/>
        <v>545</v>
      </c>
      <c r="F24" s="63">
        <v>275</v>
      </c>
      <c r="G24" s="63"/>
      <c r="H24" s="63"/>
      <c r="I24" s="63"/>
      <c r="J24" s="63"/>
      <c r="K24" s="63"/>
      <c r="L24" s="73">
        <v>270</v>
      </c>
      <c r="M24" s="81" t="s">
        <v>42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</row>
    <row r="25" spans="1:256" s="30" customFormat="1" ht="18.75">
      <c r="A25" s="59">
        <v>13</v>
      </c>
      <c r="B25" s="75"/>
      <c r="C25" s="59"/>
      <c r="D25" s="79" t="s">
        <v>43</v>
      </c>
      <c r="E25" s="63">
        <f t="shared" si="2"/>
        <v>45</v>
      </c>
      <c r="F25" s="63">
        <v>45</v>
      </c>
      <c r="G25" s="63"/>
      <c r="H25" s="63"/>
      <c r="I25" s="63"/>
      <c r="J25" s="63"/>
      <c r="K25" s="63"/>
      <c r="L25" s="63"/>
      <c r="M25" s="81" t="s">
        <v>42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</row>
    <row r="26" spans="1:256" s="31" customFormat="1" ht="37.5">
      <c r="A26" s="59">
        <v>14</v>
      </c>
      <c r="B26" s="75"/>
      <c r="C26" s="59"/>
      <c r="D26" s="79" t="s">
        <v>44</v>
      </c>
      <c r="E26" s="63">
        <f t="shared" si="2"/>
        <v>65</v>
      </c>
      <c r="F26" s="63">
        <v>65</v>
      </c>
      <c r="G26" s="63"/>
      <c r="H26" s="63"/>
      <c r="I26" s="63"/>
      <c r="J26" s="63"/>
      <c r="K26" s="63"/>
      <c r="L26" s="63"/>
      <c r="M26" s="81" t="s">
        <v>42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</row>
    <row r="27" spans="1:256" s="31" customFormat="1" ht="18.75">
      <c r="A27" s="59">
        <v>15</v>
      </c>
      <c r="B27" s="75"/>
      <c r="C27" s="59"/>
      <c r="D27" s="79" t="s">
        <v>45</v>
      </c>
      <c r="E27" s="63">
        <f t="shared" si="2"/>
        <v>45</v>
      </c>
      <c r="F27" s="63">
        <v>45</v>
      </c>
      <c r="G27" s="63"/>
      <c r="H27" s="63"/>
      <c r="I27" s="63"/>
      <c r="J27" s="63"/>
      <c r="K27" s="63"/>
      <c r="L27" s="63"/>
      <c r="M27" s="81" t="s">
        <v>46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  <c r="IV27" s="93"/>
    </row>
    <row r="28" spans="1:256" s="31" customFormat="1" ht="37.5">
      <c r="A28" s="59">
        <v>16</v>
      </c>
      <c r="B28" s="75"/>
      <c r="C28" s="80"/>
      <c r="D28" s="81" t="s">
        <v>47</v>
      </c>
      <c r="E28" s="63">
        <f t="shared" si="2"/>
        <v>918</v>
      </c>
      <c r="F28" s="82"/>
      <c r="G28" s="82">
        <v>918</v>
      </c>
      <c r="H28" s="82"/>
      <c r="I28" s="82"/>
      <c r="J28" s="82"/>
      <c r="K28" s="82"/>
      <c r="L28" s="82"/>
      <c r="M28" s="81" t="s">
        <v>46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</row>
    <row r="29" spans="1:256" s="31" customFormat="1" ht="37.5">
      <c r="A29" s="59">
        <v>17</v>
      </c>
      <c r="B29" s="75"/>
      <c r="C29" s="59"/>
      <c r="D29" s="83" t="s">
        <v>48</v>
      </c>
      <c r="E29" s="63">
        <f t="shared" si="2"/>
        <v>51.67</v>
      </c>
      <c r="F29" s="64"/>
      <c r="G29" s="64"/>
      <c r="H29" s="64"/>
      <c r="I29" s="64"/>
      <c r="J29" s="64">
        <v>51.67</v>
      </c>
      <c r="K29" s="64"/>
      <c r="L29" s="64"/>
      <c r="M29" s="81" t="s">
        <v>42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</row>
    <row r="30" spans="1:256" s="31" customFormat="1" ht="37.5">
      <c r="A30" s="59">
        <v>18</v>
      </c>
      <c r="B30" s="75"/>
      <c r="C30" s="59"/>
      <c r="D30" s="74" t="s">
        <v>49</v>
      </c>
      <c r="E30" s="63">
        <f t="shared" si="2"/>
        <v>59.35</v>
      </c>
      <c r="F30" s="63"/>
      <c r="G30" s="63"/>
      <c r="H30" s="63"/>
      <c r="I30" s="63"/>
      <c r="J30" s="63">
        <v>59.35</v>
      </c>
      <c r="K30" s="63"/>
      <c r="L30" s="63"/>
      <c r="M30" s="81" t="s">
        <v>42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</row>
    <row r="31" spans="1:256" s="29" customFormat="1" ht="37.5">
      <c r="A31" s="59">
        <v>19</v>
      </c>
      <c r="B31" s="75"/>
      <c r="C31" s="59"/>
      <c r="D31" s="78" t="s">
        <v>50</v>
      </c>
      <c r="E31" s="63">
        <f t="shared" si="2"/>
        <v>180</v>
      </c>
      <c r="F31" s="73"/>
      <c r="G31" s="73"/>
      <c r="H31" s="73"/>
      <c r="I31" s="73"/>
      <c r="J31" s="73"/>
      <c r="K31" s="73"/>
      <c r="L31" s="73">
        <v>180</v>
      </c>
      <c r="M31" s="81" t="s">
        <v>42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29" customFormat="1" ht="37.5">
      <c r="A32" s="59">
        <v>20</v>
      </c>
      <c r="B32" s="75"/>
      <c r="C32" s="59"/>
      <c r="D32" s="78" t="s">
        <v>51</v>
      </c>
      <c r="E32" s="63">
        <f t="shared" si="2"/>
        <v>130</v>
      </c>
      <c r="F32" s="73"/>
      <c r="G32" s="73"/>
      <c r="H32" s="73"/>
      <c r="I32" s="73"/>
      <c r="J32" s="73"/>
      <c r="K32" s="73"/>
      <c r="L32" s="73">
        <v>130</v>
      </c>
      <c r="M32" s="81" t="s">
        <v>42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29" customFormat="1" ht="37.5">
      <c r="A33" s="59">
        <v>21</v>
      </c>
      <c r="B33" s="49"/>
      <c r="C33" s="59"/>
      <c r="D33" s="78" t="s">
        <v>52</v>
      </c>
      <c r="E33" s="63">
        <f t="shared" si="2"/>
        <v>90</v>
      </c>
      <c r="F33" s="73"/>
      <c r="G33" s="73"/>
      <c r="H33" s="73"/>
      <c r="I33" s="73"/>
      <c r="J33" s="73"/>
      <c r="K33" s="73"/>
      <c r="L33" s="73">
        <v>90</v>
      </c>
      <c r="M33" s="81" t="s">
        <v>42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27" customFormat="1" ht="18.75">
      <c r="A34" s="51" t="s">
        <v>53</v>
      </c>
      <c r="B34" s="54" t="s">
        <v>54</v>
      </c>
      <c r="C34" s="55"/>
      <c r="D34" s="56"/>
      <c r="E34" s="84">
        <f aca="true" t="shared" si="4" ref="E34:E53">SUM(F34:L34)</f>
        <v>489.98</v>
      </c>
      <c r="F34" s="53">
        <f aca="true" t="shared" si="5" ref="F34:L34">SUM(F35:F53)</f>
        <v>0</v>
      </c>
      <c r="G34" s="53">
        <f t="shared" si="5"/>
        <v>0</v>
      </c>
      <c r="H34" s="53">
        <f t="shared" si="5"/>
        <v>0</v>
      </c>
      <c r="I34" s="53">
        <f t="shared" si="5"/>
        <v>0</v>
      </c>
      <c r="J34" s="53">
        <f t="shared" si="5"/>
        <v>489.98</v>
      </c>
      <c r="K34" s="53">
        <f t="shared" si="5"/>
        <v>0</v>
      </c>
      <c r="L34" s="53">
        <f t="shared" si="5"/>
        <v>0</v>
      </c>
      <c r="M34" s="90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s="27" customFormat="1" ht="37.5">
      <c r="A35" s="59">
        <v>1</v>
      </c>
      <c r="B35" s="51" t="s">
        <v>55</v>
      </c>
      <c r="C35" s="85">
        <v>460100000</v>
      </c>
      <c r="D35" s="74" t="s">
        <v>56</v>
      </c>
      <c r="E35" s="63">
        <f t="shared" si="4"/>
        <v>55</v>
      </c>
      <c r="F35" s="86"/>
      <c r="G35" s="86"/>
      <c r="H35" s="86"/>
      <c r="I35" s="86"/>
      <c r="J35" s="95">
        <v>55</v>
      </c>
      <c r="K35" s="86"/>
      <c r="L35" s="86"/>
      <c r="M35" s="96" t="s">
        <v>57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s="27" customFormat="1" ht="37.5">
      <c r="A36" s="59">
        <v>2</v>
      </c>
      <c r="B36" s="51" t="s">
        <v>58</v>
      </c>
      <c r="C36" s="85">
        <v>460200000</v>
      </c>
      <c r="D36" s="74" t="s">
        <v>59</v>
      </c>
      <c r="E36" s="63">
        <f t="shared" si="4"/>
        <v>50</v>
      </c>
      <c r="F36" s="86"/>
      <c r="G36" s="86"/>
      <c r="H36" s="86"/>
      <c r="I36" s="86"/>
      <c r="J36" s="95">
        <v>50</v>
      </c>
      <c r="K36" s="86"/>
      <c r="L36" s="86"/>
      <c r="M36" s="96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s="27" customFormat="1" ht="18.75">
      <c r="A37" s="59">
        <v>3</v>
      </c>
      <c r="B37" s="51" t="s">
        <v>60</v>
      </c>
      <c r="C37" s="85">
        <v>460300000</v>
      </c>
      <c r="D37" s="83" t="s">
        <v>61</v>
      </c>
      <c r="E37" s="63">
        <f t="shared" si="4"/>
        <v>100</v>
      </c>
      <c r="F37" s="86"/>
      <c r="G37" s="86"/>
      <c r="H37" s="86"/>
      <c r="I37" s="86"/>
      <c r="J37" s="95">
        <v>100</v>
      </c>
      <c r="K37" s="86"/>
      <c r="L37" s="86"/>
      <c r="M37" s="96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  <row r="38" spans="1:256" s="27" customFormat="1" ht="18.75">
      <c r="A38" s="59">
        <v>4</v>
      </c>
      <c r="B38" s="51" t="s">
        <v>62</v>
      </c>
      <c r="C38" s="85">
        <v>460400000</v>
      </c>
      <c r="D38" s="74" t="s">
        <v>63</v>
      </c>
      <c r="E38" s="63">
        <f t="shared" si="4"/>
        <v>79.98</v>
      </c>
      <c r="F38" s="86"/>
      <c r="G38" s="86"/>
      <c r="H38" s="86"/>
      <c r="I38" s="86"/>
      <c r="J38" s="95">
        <v>79.98</v>
      </c>
      <c r="K38" s="86"/>
      <c r="L38" s="86"/>
      <c r="M38" s="96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spans="1:256" s="27" customFormat="1" ht="18.75">
      <c r="A39" s="59">
        <v>5</v>
      </c>
      <c r="B39" s="51" t="s">
        <v>64</v>
      </c>
      <c r="C39" s="85">
        <v>469001000</v>
      </c>
      <c r="D39" s="74" t="s">
        <v>65</v>
      </c>
      <c r="E39" s="63">
        <f t="shared" si="4"/>
        <v>10</v>
      </c>
      <c r="F39" s="86"/>
      <c r="G39" s="86"/>
      <c r="H39" s="86"/>
      <c r="I39" s="86"/>
      <c r="J39" s="95">
        <v>10</v>
      </c>
      <c r="K39" s="86"/>
      <c r="L39" s="86"/>
      <c r="M39" s="96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</row>
    <row r="40" spans="1:256" s="27" customFormat="1" ht="18.75">
      <c r="A40" s="59">
        <v>6</v>
      </c>
      <c r="B40" s="51" t="s">
        <v>66</v>
      </c>
      <c r="C40" s="85">
        <v>469002000</v>
      </c>
      <c r="D40" s="74" t="s">
        <v>67</v>
      </c>
      <c r="E40" s="63">
        <f t="shared" si="4"/>
        <v>50</v>
      </c>
      <c r="F40" s="86"/>
      <c r="G40" s="86"/>
      <c r="H40" s="86"/>
      <c r="I40" s="86"/>
      <c r="J40" s="95">
        <v>50</v>
      </c>
      <c r="K40" s="86"/>
      <c r="L40" s="86"/>
      <c r="M40" s="96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</row>
    <row r="41" spans="1:256" s="27" customFormat="1" ht="18.75">
      <c r="A41" s="59">
        <v>7</v>
      </c>
      <c r="B41" s="51" t="s">
        <v>68</v>
      </c>
      <c r="C41" s="85">
        <v>469005000</v>
      </c>
      <c r="D41" s="74" t="s">
        <v>69</v>
      </c>
      <c r="E41" s="63">
        <f t="shared" si="4"/>
        <v>10</v>
      </c>
      <c r="F41" s="86"/>
      <c r="G41" s="86"/>
      <c r="H41" s="86"/>
      <c r="I41" s="86"/>
      <c r="J41" s="95">
        <v>10</v>
      </c>
      <c r="K41" s="86"/>
      <c r="L41" s="86"/>
      <c r="M41" s="96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</row>
    <row r="42" spans="1:256" s="27" customFormat="1" ht="18.75">
      <c r="A42" s="59">
        <v>8</v>
      </c>
      <c r="B42" s="51" t="s">
        <v>70</v>
      </c>
      <c r="C42" s="85">
        <v>469006000</v>
      </c>
      <c r="D42" s="74" t="s">
        <v>71</v>
      </c>
      <c r="E42" s="63">
        <f t="shared" si="4"/>
        <v>10</v>
      </c>
      <c r="F42" s="86"/>
      <c r="G42" s="86"/>
      <c r="H42" s="86"/>
      <c r="I42" s="86"/>
      <c r="J42" s="95">
        <v>10</v>
      </c>
      <c r="K42" s="86"/>
      <c r="L42" s="86"/>
      <c r="M42" s="96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</row>
    <row r="43" spans="1:256" s="27" customFormat="1" ht="18.75">
      <c r="A43" s="59">
        <v>9</v>
      </c>
      <c r="B43" s="51" t="s">
        <v>72</v>
      </c>
      <c r="C43" s="85">
        <v>469007000</v>
      </c>
      <c r="D43" s="74" t="s">
        <v>73</v>
      </c>
      <c r="E43" s="63">
        <f t="shared" si="4"/>
        <v>5</v>
      </c>
      <c r="F43" s="86"/>
      <c r="G43" s="86"/>
      <c r="H43" s="86"/>
      <c r="I43" s="86"/>
      <c r="J43" s="95">
        <v>5</v>
      </c>
      <c r="K43" s="86"/>
      <c r="L43" s="86"/>
      <c r="M43" s="96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</row>
    <row r="44" spans="1:256" s="27" customFormat="1" ht="18.75">
      <c r="A44" s="59">
        <v>10</v>
      </c>
      <c r="B44" s="51" t="s">
        <v>74</v>
      </c>
      <c r="C44" s="85">
        <v>469021000</v>
      </c>
      <c r="D44" s="74" t="s">
        <v>75</v>
      </c>
      <c r="E44" s="63">
        <f t="shared" si="4"/>
        <v>10</v>
      </c>
      <c r="F44" s="86"/>
      <c r="G44" s="86"/>
      <c r="H44" s="86"/>
      <c r="I44" s="86"/>
      <c r="J44" s="95">
        <v>10</v>
      </c>
      <c r="K44" s="86"/>
      <c r="L44" s="86"/>
      <c r="M44" s="96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</row>
    <row r="45" spans="1:256" s="27" customFormat="1" ht="18.75">
      <c r="A45" s="59">
        <v>11</v>
      </c>
      <c r="B45" s="51" t="s">
        <v>76</v>
      </c>
      <c r="C45" s="85">
        <v>469022000</v>
      </c>
      <c r="D45" s="74" t="s">
        <v>77</v>
      </c>
      <c r="E45" s="63">
        <f t="shared" si="4"/>
        <v>30</v>
      </c>
      <c r="F45" s="86"/>
      <c r="G45" s="86"/>
      <c r="H45" s="86"/>
      <c r="I45" s="86"/>
      <c r="J45" s="95">
        <v>30</v>
      </c>
      <c r="K45" s="86"/>
      <c r="L45" s="86"/>
      <c r="M45" s="96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</row>
    <row r="46" spans="1:256" s="27" customFormat="1" ht="18.75">
      <c r="A46" s="59">
        <v>12</v>
      </c>
      <c r="B46" s="51" t="s">
        <v>78</v>
      </c>
      <c r="C46" s="85">
        <v>469023000</v>
      </c>
      <c r="D46" s="74" t="s">
        <v>79</v>
      </c>
      <c r="E46" s="63">
        <f t="shared" si="4"/>
        <v>10</v>
      </c>
      <c r="F46" s="86"/>
      <c r="G46" s="86"/>
      <c r="H46" s="86"/>
      <c r="I46" s="86"/>
      <c r="J46" s="95">
        <v>10</v>
      </c>
      <c r="K46" s="86"/>
      <c r="L46" s="86"/>
      <c r="M46" s="96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</row>
    <row r="47" spans="1:256" s="27" customFormat="1" ht="18.75">
      <c r="A47" s="59">
        <v>13</v>
      </c>
      <c r="B47" s="51" t="s">
        <v>80</v>
      </c>
      <c r="C47" s="85">
        <v>469024000</v>
      </c>
      <c r="D47" s="74" t="s">
        <v>81</v>
      </c>
      <c r="E47" s="63">
        <f t="shared" si="4"/>
        <v>10</v>
      </c>
      <c r="F47" s="86"/>
      <c r="G47" s="86"/>
      <c r="H47" s="86"/>
      <c r="I47" s="86"/>
      <c r="J47" s="95">
        <v>10</v>
      </c>
      <c r="K47" s="86"/>
      <c r="L47" s="86"/>
      <c r="M47" s="96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</row>
    <row r="48" spans="1:256" s="27" customFormat="1" ht="18.75">
      <c r="A48" s="59">
        <v>14</v>
      </c>
      <c r="B48" s="51" t="s">
        <v>82</v>
      </c>
      <c r="C48" s="85">
        <v>469025000</v>
      </c>
      <c r="D48" s="74" t="s">
        <v>83</v>
      </c>
      <c r="E48" s="63">
        <f t="shared" si="4"/>
        <v>10</v>
      </c>
      <c r="F48" s="86"/>
      <c r="G48" s="86"/>
      <c r="H48" s="86"/>
      <c r="I48" s="86"/>
      <c r="J48" s="95">
        <v>10</v>
      </c>
      <c r="K48" s="86"/>
      <c r="L48" s="86"/>
      <c r="M48" s="96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</row>
    <row r="49" spans="1:256" s="27" customFormat="1" ht="18.75">
      <c r="A49" s="59">
        <v>15</v>
      </c>
      <c r="B49" s="51" t="s">
        <v>84</v>
      </c>
      <c r="C49" s="85">
        <v>469026000</v>
      </c>
      <c r="D49" s="74" t="s">
        <v>85</v>
      </c>
      <c r="E49" s="63">
        <f t="shared" si="4"/>
        <v>10</v>
      </c>
      <c r="F49" s="86"/>
      <c r="G49" s="86"/>
      <c r="H49" s="86"/>
      <c r="I49" s="86"/>
      <c r="J49" s="95">
        <v>10</v>
      </c>
      <c r="K49" s="86"/>
      <c r="L49" s="86"/>
      <c r="M49" s="96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 s="27" customFormat="1" ht="18.75">
      <c r="A50" s="59">
        <v>16</v>
      </c>
      <c r="B50" s="51" t="s">
        <v>86</v>
      </c>
      <c r="C50" s="85">
        <v>469027000</v>
      </c>
      <c r="D50" s="74" t="s">
        <v>87</v>
      </c>
      <c r="E50" s="63">
        <f t="shared" si="4"/>
        <v>10</v>
      </c>
      <c r="F50" s="86"/>
      <c r="G50" s="86"/>
      <c r="H50" s="86"/>
      <c r="I50" s="86"/>
      <c r="J50" s="95">
        <v>10</v>
      </c>
      <c r="K50" s="86"/>
      <c r="L50" s="86"/>
      <c r="M50" s="96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</row>
    <row r="51" spans="1:256" s="27" customFormat="1" ht="18.75">
      <c r="A51" s="59">
        <v>17</v>
      </c>
      <c r="B51" s="51" t="s">
        <v>88</v>
      </c>
      <c r="C51" s="85">
        <v>469028000</v>
      </c>
      <c r="D51" s="74" t="s">
        <v>89</v>
      </c>
      <c r="E51" s="63">
        <f t="shared" si="4"/>
        <v>10</v>
      </c>
      <c r="F51" s="86"/>
      <c r="G51" s="86"/>
      <c r="H51" s="86"/>
      <c r="I51" s="86"/>
      <c r="J51" s="95">
        <v>10</v>
      </c>
      <c r="K51" s="86"/>
      <c r="L51" s="86"/>
      <c r="M51" s="96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</row>
    <row r="52" spans="1:256" s="27" customFormat="1" ht="18.75">
      <c r="A52" s="59">
        <v>18</v>
      </c>
      <c r="B52" s="51" t="s">
        <v>90</v>
      </c>
      <c r="C52" s="85">
        <v>469029000</v>
      </c>
      <c r="D52" s="74" t="s">
        <v>91</v>
      </c>
      <c r="E52" s="63">
        <f t="shared" si="4"/>
        <v>10</v>
      </c>
      <c r="F52" s="86"/>
      <c r="G52" s="86"/>
      <c r="H52" s="86"/>
      <c r="I52" s="86"/>
      <c r="J52" s="95">
        <v>10</v>
      </c>
      <c r="K52" s="86"/>
      <c r="L52" s="86"/>
      <c r="M52" s="96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</row>
    <row r="53" spans="1:256" s="27" customFormat="1" ht="18.75">
      <c r="A53" s="59">
        <v>19</v>
      </c>
      <c r="B53" s="51" t="s">
        <v>92</v>
      </c>
      <c r="C53" s="85">
        <v>469030000</v>
      </c>
      <c r="D53" s="74" t="s">
        <v>93</v>
      </c>
      <c r="E53" s="63">
        <f t="shared" si="4"/>
        <v>10</v>
      </c>
      <c r="F53" s="86"/>
      <c r="G53" s="86"/>
      <c r="H53" s="86"/>
      <c r="I53" s="86"/>
      <c r="J53" s="95">
        <v>10</v>
      </c>
      <c r="K53" s="86"/>
      <c r="L53" s="86"/>
      <c r="M53" s="96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</row>
    <row r="54" spans="1:256" s="32" customFormat="1" ht="75" customHeight="1">
      <c r="A54" s="87" t="s">
        <v>94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</row>
  </sheetData>
  <sheetProtection/>
  <mergeCells count="24">
    <mergeCell ref="A2:M2"/>
    <mergeCell ref="E4:L4"/>
    <mergeCell ref="A6:D6"/>
    <mergeCell ref="B7:D7"/>
    <mergeCell ref="C8:D8"/>
    <mergeCell ref="C10:D10"/>
    <mergeCell ref="B34:D34"/>
    <mergeCell ref="A54:M54"/>
    <mergeCell ref="A4:A5"/>
    <mergeCell ref="A8:A9"/>
    <mergeCell ref="A13:A14"/>
    <mergeCell ref="A20:A21"/>
    <mergeCell ref="B4:B5"/>
    <mergeCell ref="B8:B9"/>
    <mergeCell ref="B10:B19"/>
    <mergeCell ref="B20:B33"/>
    <mergeCell ref="C4:C5"/>
    <mergeCell ref="C13:C14"/>
    <mergeCell ref="C20:C21"/>
    <mergeCell ref="D4:D5"/>
    <mergeCell ref="D13:D14"/>
    <mergeCell ref="D20:D21"/>
    <mergeCell ref="M4:M5"/>
    <mergeCell ref="M35:M53"/>
  </mergeCells>
  <printOptions horizontalCentered="1"/>
  <pageMargins left="0.7083333333333334" right="0.4722222222222222" top="0.3541666666666667" bottom="0.5506944444444445" header="0.3145833333333333" footer="0.3145833333333333"/>
  <pageSetup fitToHeight="0" fitToWidth="1" horizontalDpi="600" verticalDpi="600" orientation="landscape" paperSize="9" scale="78"/>
  <headerFooter scaleWithDoc="0" alignWithMargins="0">
    <oddFooter>&amp;C第 &amp;P 页，共 &amp;N 页</oddFooter>
  </headerFooter>
  <rowBreaks count="3" manualBreakCount="3">
    <brk id="19" max="12" man="1"/>
    <brk id="54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7">
      <selection activeCell="D29" sqref="D29:E29"/>
    </sheetView>
  </sheetViews>
  <sheetFormatPr defaultColWidth="9.00390625" defaultRowHeight="13.5"/>
  <cols>
    <col min="1" max="1" width="7.875" style="3" customWidth="1"/>
    <col min="2" max="2" width="12.875" style="3" customWidth="1"/>
    <col min="3" max="3" width="16.50390625" style="3" customWidth="1"/>
    <col min="4" max="4" width="14.625" style="3" customWidth="1"/>
    <col min="5" max="5" width="24.375" style="3" customWidth="1"/>
    <col min="6" max="6" width="4.375" style="3" customWidth="1"/>
    <col min="7" max="7" width="13.75390625" style="3" customWidth="1"/>
    <col min="8" max="254" width="9.00390625" style="3" customWidth="1"/>
  </cols>
  <sheetData>
    <row r="1" ht="16.5" customHeight="1">
      <c r="A1" s="4" t="s">
        <v>95</v>
      </c>
    </row>
    <row r="2" spans="1:7" ht="27.75" customHeight="1">
      <c r="A2" s="5" t="s">
        <v>96</v>
      </c>
      <c r="B2" s="6"/>
      <c r="C2" s="6"/>
      <c r="D2" s="6"/>
      <c r="E2" s="6"/>
      <c r="F2" s="7"/>
      <c r="G2" s="6"/>
    </row>
    <row r="3" spans="1:7" s="1" customFormat="1" ht="15.75" customHeight="1">
      <c r="A3" s="8" t="s">
        <v>97</v>
      </c>
      <c r="B3" s="8"/>
      <c r="C3" s="8"/>
      <c r="D3" s="8"/>
      <c r="E3" s="8"/>
      <c r="F3" s="9"/>
      <c r="G3" s="8"/>
    </row>
    <row r="4" spans="1:7" s="1" customFormat="1" ht="15.75" customHeight="1">
      <c r="A4" s="8" t="s">
        <v>98</v>
      </c>
      <c r="B4" s="8"/>
      <c r="C4" s="8"/>
      <c r="D4" s="8" t="s">
        <v>99</v>
      </c>
      <c r="E4" s="9"/>
      <c r="F4" s="9"/>
      <c r="G4" s="9"/>
    </row>
    <row r="5" spans="1:7" s="1" customFormat="1" ht="15.75" customHeight="1">
      <c r="A5" s="8" t="s">
        <v>100</v>
      </c>
      <c r="B5" s="8"/>
      <c r="C5" s="8"/>
      <c r="D5" s="8" t="s">
        <v>101</v>
      </c>
      <c r="E5" s="9"/>
      <c r="F5" s="9"/>
      <c r="G5" s="9"/>
    </row>
    <row r="6" spans="1:7" s="1" customFormat="1" ht="15.75" customHeight="1">
      <c r="A6" s="8" t="s">
        <v>102</v>
      </c>
      <c r="B6" s="8"/>
      <c r="C6" s="8"/>
      <c r="D6" s="10" t="s">
        <v>103</v>
      </c>
      <c r="E6" s="8" t="s">
        <v>104</v>
      </c>
      <c r="F6" s="10" t="s">
        <v>105</v>
      </c>
      <c r="G6" s="8"/>
    </row>
    <row r="7" spans="1:7" s="2" customFormat="1" ht="15.75" customHeight="1">
      <c r="A7" s="8" t="s">
        <v>106</v>
      </c>
      <c r="B7" s="8"/>
      <c r="C7" s="8"/>
      <c r="D7" s="8" t="s">
        <v>107</v>
      </c>
      <c r="E7" s="9"/>
      <c r="F7" s="9"/>
      <c r="G7" s="9"/>
    </row>
    <row r="8" spans="1:7" s="2" customFormat="1" ht="21" customHeight="1">
      <c r="A8" s="11" t="s">
        <v>108</v>
      </c>
      <c r="B8" s="11"/>
      <c r="C8" s="11"/>
      <c r="D8" s="12"/>
      <c r="E8" s="13"/>
      <c r="F8" s="13"/>
      <c r="G8" s="13"/>
    </row>
    <row r="9" spans="1:7" s="1" customFormat="1" ht="4.5" customHeight="1">
      <c r="A9" s="14" t="s">
        <v>109</v>
      </c>
      <c r="B9" s="15" t="s">
        <v>110</v>
      </c>
      <c r="C9" s="16"/>
      <c r="D9" s="16"/>
      <c r="E9" s="16"/>
      <c r="F9" s="17"/>
      <c r="G9" s="16"/>
    </row>
    <row r="10" spans="1:7" s="1" customFormat="1" ht="14.25">
      <c r="A10" s="14"/>
      <c r="B10" s="16"/>
      <c r="C10" s="16"/>
      <c r="D10" s="16"/>
      <c r="E10" s="16"/>
      <c r="F10" s="17"/>
      <c r="G10" s="16"/>
    </row>
    <row r="11" spans="1:7" s="1" customFormat="1" ht="14.25">
      <c r="A11" s="14"/>
      <c r="B11" s="16"/>
      <c r="C11" s="16"/>
      <c r="D11" s="16"/>
      <c r="E11" s="16"/>
      <c r="F11" s="17"/>
      <c r="G11" s="16"/>
    </row>
    <row r="12" spans="1:7" s="1" customFormat="1" ht="14.25">
      <c r="A12" s="14"/>
      <c r="B12" s="16"/>
      <c r="C12" s="16"/>
      <c r="D12" s="16"/>
      <c r="E12" s="16"/>
      <c r="F12" s="17"/>
      <c r="G12" s="16"/>
    </row>
    <row r="13" spans="1:7" s="1" customFormat="1" ht="14.25">
      <c r="A13" s="14"/>
      <c r="B13" s="16"/>
      <c r="C13" s="16"/>
      <c r="D13" s="16"/>
      <c r="E13" s="16"/>
      <c r="F13" s="17"/>
      <c r="G13" s="16"/>
    </row>
    <row r="14" spans="1:7" s="1" customFormat="1" ht="14.25">
      <c r="A14" s="14"/>
      <c r="B14" s="16"/>
      <c r="C14" s="16"/>
      <c r="D14" s="16"/>
      <c r="E14" s="16"/>
      <c r="F14" s="17"/>
      <c r="G14" s="16"/>
    </row>
    <row r="15" spans="1:7" s="1" customFormat="1" ht="14.25">
      <c r="A15" s="14"/>
      <c r="B15" s="16"/>
      <c r="C15" s="16"/>
      <c r="D15" s="16"/>
      <c r="E15" s="16"/>
      <c r="F15" s="17"/>
      <c r="G15" s="16"/>
    </row>
    <row r="16" spans="1:7" s="1" customFormat="1" ht="6.75" customHeight="1">
      <c r="A16" s="14"/>
      <c r="B16" s="16"/>
      <c r="C16" s="16"/>
      <c r="D16" s="16"/>
      <c r="E16" s="16"/>
      <c r="F16" s="17"/>
      <c r="G16" s="16"/>
    </row>
    <row r="17" spans="1:7" s="1" customFormat="1" ht="19.5" customHeight="1">
      <c r="A17" s="18" t="s">
        <v>111</v>
      </c>
      <c r="B17" s="14" t="s">
        <v>112</v>
      </c>
      <c r="C17" s="14" t="s">
        <v>113</v>
      </c>
      <c r="D17" s="14" t="s">
        <v>114</v>
      </c>
      <c r="E17" s="8"/>
      <c r="F17" s="19" t="s">
        <v>115</v>
      </c>
      <c r="G17" s="19" t="s">
        <v>116</v>
      </c>
    </row>
    <row r="18" spans="1:7" s="1" customFormat="1" ht="34.5" customHeight="1">
      <c r="A18" s="20"/>
      <c r="B18" s="8" t="s">
        <v>117</v>
      </c>
      <c r="C18" s="8" t="s">
        <v>118</v>
      </c>
      <c r="D18" s="16" t="s">
        <v>119</v>
      </c>
      <c r="E18" s="21" t="s">
        <v>120</v>
      </c>
      <c r="F18" s="9" t="s">
        <v>121</v>
      </c>
      <c r="G18" s="22"/>
    </row>
    <row r="19" spans="1:7" s="1" customFormat="1" ht="34.5" customHeight="1">
      <c r="A19" s="20"/>
      <c r="B19" s="8"/>
      <c r="C19" s="8"/>
      <c r="D19" s="16" t="s">
        <v>122</v>
      </c>
      <c r="E19" s="21" t="s">
        <v>123</v>
      </c>
      <c r="F19" s="9"/>
      <c r="G19" s="23"/>
    </row>
    <row r="20" spans="1:7" s="1" customFormat="1" ht="34.5" customHeight="1">
      <c r="A20" s="20"/>
      <c r="B20" s="8"/>
      <c r="C20" s="8"/>
      <c r="D20" s="16" t="s">
        <v>124</v>
      </c>
      <c r="E20" s="21" t="s">
        <v>120</v>
      </c>
      <c r="F20" s="9"/>
      <c r="G20" s="23"/>
    </row>
    <row r="21" spans="1:7" s="1" customFormat="1" ht="34.5" customHeight="1">
      <c r="A21" s="20"/>
      <c r="B21" s="8"/>
      <c r="C21" s="8"/>
      <c r="D21" s="16" t="s">
        <v>125</v>
      </c>
      <c r="E21" s="21" t="s">
        <v>120</v>
      </c>
      <c r="F21" s="9"/>
      <c r="G21" s="23"/>
    </row>
    <row r="22" spans="1:7" s="1" customFormat="1" ht="34.5" customHeight="1">
      <c r="A22" s="20"/>
      <c r="B22" s="8"/>
      <c r="C22" s="8"/>
      <c r="D22" s="16" t="s">
        <v>126</v>
      </c>
      <c r="E22" s="21" t="s">
        <v>120</v>
      </c>
      <c r="F22" s="9" t="s">
        <v>121</v>
      </c>
      <c r="G22" s="23"/>
    </row>
    <row r="23" spans="1:7" s="1" customFormat="1" ht="34.5" customHeight="1">
      <c r="A23" s="20"/>
      <c r="B23" s="8"/>
      <c r="C23" s="8"/>
      <c r="D23" s="16" t="s">
        <v>127</v>
      </c>
      <c r="E23" s="21" t="s">
        <v>120</v>
      </c>
      <c r="F23" s="9"/>
      <c r="G23" s="23"/>
    </row>
    <row r="24" spans="1:7" s="1" customFormat="1" ht="34.5" customHeight="1">
      <c r="A24" s="20"/>
      <c r="B24" s="8"/>
      <c r="C24" s="8" t="s">
        <v>128</v>
      </c>
      <c r="D24" s="17" t="s">
        <v>129</v>
      </c>
      <c r="E24" s="24" t="s">
        <v>130</v>
      </c>
      <c r="F24" s="9" t="s">
        <v>121</v>
      </c>
      <c r="G24" s="23"/>
    </row>
    <row r="25" spans="1:7" s="1" customFormat="1" ht="34.5" customHeight="1">
      <c r="A25" s="20"/>
      <c r="B25" s="8"/>
      <c r="C25" s="8"/>
      <c r="D25" s="17" t="s">
        <v>131</v>
      </c>
      <c r="E25" s="24" t="s">
        <v>132</v>
      </c>
      <c r="F25" s="9" t="s">
        <v>133</v>
      </c>
      <c r="G25" s="23"/>
    </row>
    <row r="26" spans="1:7" s="1" customFormat="1" ht="34.5" customHeight="1">
      <c r="A26" s="20"/>
      <c r="B26" s="8"/>
      <c r="C26" s="14" t="s">
        <v>134</v>
      </c>
      <c r="D26" s="16" t="s">
        <v>135</v>
      </c>
      <c r="E26" s="21"/>
      <c r="F26" s="9" t="s">
        <v>121</v>
      </c>
      <c r="G26" s="23"/>
    </row>
    <row r="27" spans="1:7" s="1" customFormat="1" ht="34.5" customHeight="1">
      <c r="A27" s="20"/>
      <c r="B27" s="8" t="s">
        <v>136</v>
      </c>
      <c r="C27" s="14" t="s">
        <v>137</v>
      </c>
      <c r="D27" s="16" t="s">
        <v>138</v>
      </c>
      <c r="E27" s="21" t="s">
        <v>120</v>
      </c>
      <c r="F27" s="9"/>
      <c r="G27" s="23"/>
    </row>
    <row r="28" spans="1:7" s="1" customFormat="1" ht="34.5" customHeight="1">
      <c r="A28" s="20"/>
      <c r="B28" s="8"/>
      <c r="C28" s="14" t="s">
        <v>139</v>
      </c>
      <c r="D28" s="16" t="s">
        <v>140</v>
      </c>
      <c r="E28" s="21"/>
      <c r="F28" s="9" t="s">
        <v>121</v>
      </c>
      <c r="G28" s="23"/>
    </row>
    <row r="29" spans="1:7" s="1" customFormat="1" ht="34.5" customHeight="1">
      <c r="A29" s="20"/>
      <c r="B29" s="8"/>
      <c r="C29" s="25" t="s">
        <v>141</v>
      </c>
      <c r="D29" s="16" t="s">
        <v>142</v>
      </c>
      <c r="E29" s="21"/>
      <c r="F29" s="9"/>
      <c r="G29" s="10"/>
    </row>
    <row r="30" spans="1:7" s="1" customFormat="1" ht="34.5" customHeight="1">
      <c r="A30" s="26"/>
      <c r="B30" s="14" t="s">
        <v>143</v>
      </c>
      <c r="C30" s="14" t="s">
        <v>144</v>
      </c>
      <c r="D30" s="17" t="s">
        <v>145</v>
      </c>
      <c r="E30" s="24"/>
      <c r="F30" s="9" t="s">
        <v>146</v>
      </c>
      <c r="G30" s="22"/>
    </row>
  </sheetData>
  <sheetProtection/>
  <mergeCells count="34">
    <mergeCell ref="A2:G2"/>
    <mergeCell ref="A3:G3"/>
    <mergeCell ref="A4:C4"/>
    <mergeCell ref="D4:G4"/>
    <mergeCell ref="A5:C5"/>
    <mergeCell ref="D5:G5"/>
    <mergeCell ref="A6:C6"/>
    <mergeCell ref="F6:G6"/>
    <mergeCell ref="A7:C7"/>
    <mergeCell ref="D7:G7"/>
    <mergeCell ref="A8:C8"/>
    <mergeCell ref="D8:G8"/>
    <mergeCell ref="D17:E17"/>
    <mergeCell ref="F17:G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9:A16"/>
    <mergeCell ref="A17:A30"/>
    <mergeCell ref="B18:B26"/>
    <mergeCell ref="B27:B29"/>
    <mergeCell ref="C18:C23"/>
    <mergeCell ref="C24:C25"/>
    <mergeCell ref="B9:G16"/>
  </mergeCells>
  <printOptions horizontalCentered="1"/>
  <pageMargins left="0.7479166666666667" right="0.7479166666666667" top="0.7479166666666667" bottom="0.6673611111111111" header="0.5111111111111111" footer="0.5111111111111111"/>
  <pageSetup horizontalDpi="300" verticalDpi="3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依旧頭頭1375404932</cp:lastModifiedBy>
  <cp:lastPrinted>2021-05-07T01:33:00Z</cp:lastPrinted>
  <dcterms:created xsi:type="dcterms:W3CDTF">2021-05-05T19:04:00Z</dcterms:created>
  <dcterms:modified xsi:type="dcterms:W3CDTF">2022-11-10T02:18:22Z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2052-11.1.0.11339</vt:lpwstr>
  </property>
  <property fmtid="{D5CDD505-2E9C-101B-9397-08002B2CF9AE}" pid="4" name="I">
    <vt:lpwstr>DEB1AE8BE74D410F95F40873331F8559</vt:lpwstr>
  </property>
</Properties>
</file>