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 tabRatio="903"/>
  </bookViews>
  <sheets>
    <sheet name="附件5-民企" sheetId="1" r:id="rId1"/>
    <sheet name="民企、外企参与奖补" sheetId="2" state="hidden" r:id="rId2"/>
  </sheets>
  <definedNames>
    <definedName name="_xlnm.Print_Area" localSheetId="0">'附件5-民企'!$A$1:H7</definedName>
  </definedNames>
  <calcPr calcId="144525" concurrentCalc="0"/>
  <extLst/>
</workbook>
</file>

<file path=xl/sharedStrings.xml><?xml version="1.0" encoding="utf-8"?>
<sst xmlns="http://schemas.openxmlformats.org/spreadsheetml/2006/main" count="48">
  <si>
    <t>附件5</t>
  </si>
  <si>
    <t>2022年市县新增民企或外企参与PPP项目明细表</t>
  </si>
  <si>
    <t>单位：万元</t>
  </si>
  <si>
    <t>序号</t>
  </si>
  <si>
    <t>县</t>
  </si>
  <si>
    <t>项目名称</t>
  </si>
  <si>
    <t>项目投资额</t>
  </si>
  <si>
    <t>行业</t>
  </si>
  <si>
    <t>PPP签约时间</t>
  </si>
  <si>
    <t>社会资本名称</t>
  </si>
  <si>
    <t>社会资本性质</t>
  </si>
  <si>
    <t>合计</t>
  </si>
  <si>
    <t>海口</t>
  </si>
  <si>
    <t>海口市餐厨垃圾及粪便无害化处理扩建项目</t>
  </si>
  <si>
    <t>市政工程-垃圾处理</t>
  </si>
  <si>
    <t>海南澄迈神州车用沼气有限公司</t>
  </si>
  <si>
    <t>民营</t>
  </si>
  <si>
    <t>附件6：</t>
  </si>
  <si>
    <t>市县上年新增民企、外企参与PPP项目奖补资金分配表</t>
  </si>
  <si>
    <t>项目投资总额</t>
  </si>
  <si>
    <t>项目阶段</t>
  </si>
  <si>
    <t>项目个数</t>
  </si>
  <si>
    <t>权重</t>
  </si>
  <si>
    <t>分配资金</t>
  </si>
  <si>
    <t>海口市</t>
  </si>
  <si>
    <r>
      <rPr>
        <sz val="11"/>
        <rFont val="宋体"/>
        <charset val="134"/>
      </rPr>
      <t>海口市江东、桂林洋、灵山污水处理及配套工程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</si>
  <si>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污水处理</t>
  </si>
  <si>
    <t>执行阶段</t>
  </si>
  <si>
    <t>博天环境集团股份有限公司（牵头方）、北京北排水环境发展有限公司</t>
  </si>
  <si>
    <t>民企</t>
  </si>
  <si>
    <t>琼海</t>
  </si>
  <si>
    <r>
      <rPr>
        <sz val="11"/>
        <rFont val="宋体"/>
        <charset val="134"/>
      </rPr>
      <t>海南博鳌乐城国际医疗旅游先行区南岸水质处理厂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</si>
  <si>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海南水务投资有限公司、海南三沙市建设工程有限公司、四川未来绿洲市政公用工程有限公司、核工业西南勘察设计研究院有限公司</t>
  </si>
  <si>
    <t>国企+民企</t>
  </si>
  <si>
    <t>白沙县</t>
  </si>
  <si>
    <t>海南省白沙黎族自治县七坊镇供水、污水一体化及配套管网工程</t>
  </si>
  <si>
    <t>水库</t>
  </si>
  <si>
    <t>白沙鑫河水务投资有限公司</t>
  </si>
  <si>
    <t>东方市</t>
  </si>
  <si>
    <r>
      <rPr>
        <sz val="11"/>
        <rFont val="宋体"/>
        <charset val="134"/>
      </rPr>
      <t>海南省东方市城乡环卫一体化（城区包）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</si>
  <si>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垃圾处理</t>
  </si>
  <si>
    <t>杭州锦江集团生态科技有限公司</t>
  </si>
  <si>
    <r>
      <rPr>
        <sz val="11"/>
        <rFont val="宋体"/>
        <charset val="134"/>
      </rPr>
      <t>海南省东方市金月湾基础设施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项目包</t>
    </r>
  </si>
  <si>
    <t>其他</t>
  </si>
  <si>
    <t>中国铁建港航局集团有限公司（国企）、长城（天津）股权投资基金管理有限责任公司（国企）</t>
  </si>
  <si>
    <t>国企+国企</t>
  </si>
  <si>
    <r>
      <rPr>
        <sz val="11"/>
        <rFont val="宋体"/>
        <charset val="134"/>
      </rPr>
      <t>海南省东方市乡镇污水处理一体化</t>
    </r>
    <r>
      <rPr>
        <sz val="11"/>
        <rFont val="Arial"/>
        <charset val="0"/>
      </rPr>
      <t>PPP</t>
    </r>
    <r>
      <rPr>
        <sz val="11"/>
        <rFont val="宋体"/>
        <charset val="134"/>
      </rPr>
      <t>项目</t>
    </r>
  </si>
  <si>
    <t>北京碧水源科技股份有限公司(民企)、启迪生态环保技术有限公司（国企）</t>
  </si>
</sst>
</file>

<file path=xl/styles.xml><?xml version="1.0" encoding="utf-8"?>
<styleSheet xmlns="http://schemas.openxmlformats.org/spreadsheetml/2006/main">
  <numFmts count="9">
    <numFmt numFmtId="176" formatCode="yyyy&quot;年&quot;m&quot;月&quot;d&quot;日&quot;;@"/>
    <numFmt numFmtId="177" formatCode="#,##0.00_ "/>
    <numFmt numFmtId="178" formatCode="yyyy\/m\/d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_ "/>
    <numFmt numFmtId="180" formatCode="0_ "/>
  </numFmts>
  <fonts count="31"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等线"/>
      <charset val="134"/>
    </font>
    <font>
      <sz val="12"/>
      <name val="黑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8"/>
      <name val="等线"/>
      <charset val="134"/>
    </font>
    <font>
      <u/>
      <sz val="11"/>
      <color indexed="20"/>
      <name val="宋体"/>
      <charset val="134"/>
    </font>
    <font>
      <sz val="11"/>
      <color indexed="9"/>
      <name val="等线"/>
      <charset val="134"/>
    </font>
    <font>
      <b/>
      <sz val="11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sz val="11"/>
      <name val="Arial"/>
      <charset val="0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5"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24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80" fontId="5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10" fontId="5" fillId="0" borderId="2" xfId="0" applyNumberFormat="1" applyFont="1" applyFill="1" applyBorder="1" applyAlignment="1">
      <alignment horizontal="righ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4" fillId="0" borderId="2" xfId="2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right" vertical="center" wrapText="1"/>
    </xf>
  </cellXfs>
  <cellStyles count="75">
    <cellStyle name="常规" xfId="0" builtinId="0"/>
    <cellStyle name="着色 3" xfId="1"/>
    <cellStyle name="常规_Sheet1" xfId="2"/>
    <cellStyle name="千位分隔" xfId="3" builtinId="3"/>
    <cellStyle name="货币" xfId="4" builtinId="4"/>
    <cellStyle name="千位分隔[0]" xfId="5" builtinId="6"/>
    <cellStyle name="强调文字颜色 4" xfId="6"/>
    <cellStyle name="40% - 着色 1" xfId="7"/>
    <cellStyle name="百分比" xfId="8" builtinId="5"/>
    <cellStyle name="40% - 着色 3" xfId="9"/>
    <cellStyle name="标题" xfId="10"/>
    <cellStyle name="货币[0]" xfId="11" builtinId="7"/>
    <cellStyle name="着色 6" xfId="12"/>
    <cellStyle name="40% - 着色 5" xfId="13"/>
    <cellStyle name="好" xfId="14"/>
    <cellStyle name="40% - 着色 2" xfId="15"/>
    <cellStyle name="20% - 着色 6" xfId="16"/>
    <cellStyle name="着色 2" xfId="17"/>
    <cellStyle name="20% - 着色 3" xfId="18"/>
    <cellStyle name="40% - 强调文字颜色 6" xfId="19"/>
    <cellStyle name="20% - 着色 2" xfId="20"/>
    <cellStyle name="40% - 强调文字颜色 5" xfId="21"/>
    <cellStyle name="20% - 着色 1" xfId="22"/>
    <cellStyle name="40% - 强调文字颜色 4" xfId="23"/>
    <cellStyle name="常规 6_Sheet1_1" xfId="24"/>
    <cellStyle name="60% - 着色 1" xfId="25"/>
    <cellStyle name="20% - 强调文字颜色 2" xfId="26"/>
    <cellStyle name="20% - 着色 5" xfId="27"/>
    <cellStyle name="着色 1" xfId="28"/>
    <cellStyle name="解释性文本" xfId="29"/>
    <cellStyle name="60% - 着色 2" xfId="30"/>
    <cellStyle name="20% - 强调文字颜色 3" xfId="31"/>
    <cellStyle name="输入" xfId="32"/>
    <cellStyle name="20% - 强调文字颜色 6" xfId="33"/>
    <cellStyle name="链接单元格" xfId="34"/>
    <cellStyle name="60% - 着色 5" xfId="35"/>
    <cellStyle name="强调文字颜色 6" xfId="36"/>
    <cellStyle name="20% - 强调文字颜色 5" xfId="37"/>
    <cellStyle name="强调文字颜色 1" xfId="38"/>
    <cellStyle name="强调文字颜色 5" xfId="39"/>
    <cellStyle name="标题 3" xfId="40"/>
    <cellStyle name="60% - 强调文字颜色 1" xfId="41"/>
    <cellStyle name="着色 4" xfId="42"/>
    <cellStyle name="汇总" xfId="43"/>
    <cellStyle name="40% - 着色 4" xfId="44"/>
    <cellStyle name="计算" xfId="45"/>
    <cellStyle name="20% - 着色 4" xfId="46"/>
    <cellStyle name="已访问的超链接" xfId="47" builtinId="9"/>
    <cellStyle name="标题 2" xfId="48"/>
    <cellStyle name="60% - 着色 6" xfId="49"/>
    <cellStyle name="60% - 强调文字颜色 4" xfId="50"/>
    <cellStyle name="输出" xfId="51"/>
    <cellStyle name="警告文本" xfId="52"/>
    <cellStyle name="标题 4" xfId="53"/>
    <cellStyle name="60% - 强调文字颜色 5" xfId="54"/>
    <cellStyle name="标题 1" xfId="55"/>
    <cellStyle name="超链接" xfId="56" builtinId="8"/>
    <cellStyle name="20% - 强调文字颜色 4" xfId="57"/>
    <cellStyle name="60% - 着色 3" xfId="58"/>
    <cellStyle name="适中" xfId="59"/>
    <cellStyle name="着色 5" xfId="60"/>
    <cellStyle name="40% - 强调文字颜色 3" xfId="61"/>
    <cellStyle name="60% - 强调文字颜色 6" xfId="62"/>
    <cellStyle name="检查单元格" xfId="63"/>
    <cellStyle name="60% - 强调文字颜色 3" xfId="64"/>
    <cellStyle name="注释" xfId="65"/>
    <cellStyle name="40% - 着色 6" xfId="66"/>
    <cellStyle name="20% - 强调文字颜色 1" xfId="67"/>
    <cellStyle name="差" xfId="68"/>
    <cellStyle name="强调文字颜色 2" xfId="69"/>
    <cellStyle name="40% - 强调文字颜色 1" xfId="70"/>
    <cellStyle name="60% - 着色 4" xfId="71"/>
    <cellStyle name="60% - 强调文字颜色 2" xfId="72"/>
    <cellStyle name="40% - 强调文字颜色 2" xfId="73"/>
    <cellStyle name="强调文字颜色 3" xfId="74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tabSelected="1" view="pageBreakPreview" zoomScaleNormal="100" zoomScaleSheetLayoutView="100" workbookViewId="0">
      <selection activeCell="H3" sqref="H3"/>
    </sheetView>
  </sheetViews>
  <sheetFormatPr defaultColWidth="8.75" defaultRowHeight="14.25" outlineLevelRow="6" outlineLevelCol="7"/>
  <cols>
    <col min="1" max="1" width="3.625" customWidth="1"/>
    <col min="2" max="2" width="7.75" customWidth="1"/>
    <col min="3" max="3" width="27.125" customWidth="1"/>
    <col min="4" max="4" width="10.375" customWidth="1"/>
    <col min="5" max="5" width="9.875" customWidth="1"/>
    <col min="6" max="6" width="13.5" customWidth="1"/>
    <col min="7" max="7" width="20.25" customWidth="1"/>
    <col min="8" max="8" width="11.375" customWidth="1"/>
    <col min="12" max="12" width="10.625"/>
    <col min="13" max="13" width="14.875"/>
    <col min="16" max="16" width="9.5"/>
    <col min="17" max="17" width="9.375"/>
    <col min="32" max="32" width="9.5"/>
    <col min="33" max="33" width="10.375"/>
  </cols>
  <sheetData>
    <row r="1" ht="31" customHeight="1" spans="1:1">
      <c r="A1" s="23" t="s">
        <v>0</v>
      </c>
    </row>
    <row r="2" ht="22.5" spans="1:8">
      <c r="A2" s="1" t="s">
        <v>1</v>
      </c>
      <c r="B2" s="2"/>
      <c r="C2" s="1"/>
      <c r="D2" s="1"/>
      <c r="E2" s="1"/>
      <c r="F2" s="1"/>
      <c r="G2" s="1"/>
      <c r="H2" s="1"/>
    </row>
    <row r="3" ht="30" customHeight="1" spans="1:8">
      <c r="A3" s="24"/>
      <c r="B3" s="24"/>
      <c r="C3" s="24"/>
      <c r="D3" s="24"/>
      <c r="E3" s="24"/>
      <c r="F3" s="24"/>
      <c r="G3" s="24"/>
      <c r="H3" s="24" t="s">
        <v>2</v>
      </c>
    </row>
    <row r="4" ht="36.95" customHeight="1" spans="1:8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" t="s">
        <v>9</v>
      </c>
      <c r="H4" s="3" t="s">
        <v>10</v>
      </c>
    </row>
    <row r="5" ht="48" customHeight="1" spans="1:8">
      <c r="A5" s="3"/>
      <c r="B5" s="4"/>
      <c r="C5" s="4" t="s">
        <v>11</v>
      </c>
      <c r="D5" s="25">
        <f>SUM(D6:D7)</f>
        <v>23168.42</v>
      </c>
      <c r="E5" s="4"/>
      <c r="F5" s="4"/>
      <c r="G5" s="3"/>
      <c r="H5" s="3"/>
    </row>
    <row r="6" ht="48" customHeight="1" spans="1:8">
      <c r="A6" s="5">
        <v>1</v>
      </c>
      <c r="B6" s="26" t="s">
        <v>12</v>
      </c>
      <c r="C6" s="7" t="s">
        <v>13</v>
      </c>
      <c r="D6" s="27">
        <v>23168.42</v>
      </c>
      <c r="E6" s="7" t="s">
        <v>14</v>
      </c>
      <c r="F6" s="28">
        <v>44832</v>
      </c>
      <c r="G6" s="7" t="s">
        <v>15</v>
      </c>
      <c r="H6" s="7" t="s">
        <v>16</v>
      </c>
    </row>
    <row r="7" ht="78" customHeight="1" spans="1:8">
      <c r="A7" s="5"/>
      <c r="B7" s="29"/>
      <c r="C7" s="29"/>
      <c r="D7" s="30"/>
      <c r="E7" s="29"/>
      <c r="F7" s="28"/>
      <c r="G7" s="7"/>
      <c r="H7" s="7"/>
    </row>
  </sheetData>
  <mergeCells count="1">
    <mergeCell ref="A2:H2"/>
  </mergeCells>
  <pageMargins left="0.75" right="0.75" top="1" bottom="1" header="0.510416666666667" footer="0.510416666666667"/>
  <pageSetup paperSize="9" scale="78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selection activeCell="D4" sqref="D4"/>
    </sheetView>
  </sheetViews>
  <sheetFormatPr defaultColWidth="8.75" defaultRowHeight="14.25"/>
  <cols>
    <col min="1" max="1" width="3.625" customWidth="1"/>
    <col min="2" max="2" width="4.25" customWidth="1"/>
    <col min="3" max="3" width="17.625" customWidth="1"/>
    <col min="4" max="4" width="11.875" customWidth="1"/>
    <col min="5" max="5" width="5.25" customWidth="1"/>
    <col min="6" max="6" width="6.25" customWidth="1"/>
    <col min="7" max="7" width="14.25" customWidth="1"/>
    <col min="8" max="8" width="22.625" customWidth="1"/>
    <col min="9" max="9" width="9.25" customWidth="1"/>
    <col min="10" max="10" width="5.625" customWidth="1"/>
    <col min="11" max="11" width="8.625" customWidth="1"/>
    <col min="12" max="12" width="9.375" customWidth="1"/>
    <col min="18" max="18" width="14.875"/>
    <col min="22" max="22" width="9.375"/>
    <col min="38" max="38" width="10.375"/>
  </cols>
  <sheetData>
    <row r="1" spans="1:1">
      <c r="A1" t="s">
        <v>17</v>
      </c>
    </row>
    <row r="2" ht="22.5" spans="1:12">
      <c r="A2" s="1" t="s">
        <v>18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</row>
    <row r="3" ht="15" customHeight="1" spans="11:12">
      <c r="K3" s="13" t="s">
        <v>2</v>
      </c>
      <c r="L3" s="13"/>
    </row>
    <row r="4" ht="36.95" customHeight="1" spans="1:12">
      <c r="A4" s="3" t="s">
        <v>3</v>
      </c>
      <c r="B4" s="4" t="s">
        <v>4</v>
      </c>
      <c r="C4" s="4" t="s">
        <v>5</v>
      </c>
      <c r="D4" s="4" t="s">
        <v>19</v>
      </c>
      <c r="E4" s="4" t="s">
        <v>7</v>
      </c>
      <c r="F4" s="4" t="s">
        <v>20</v>
      </c>
      <c r="G4" s="4" t="s">
        <v>8</v>
      </c>
      <c r="H4" s="3" t="s">
        <v>9</v>
      </c>
      <c r="I4" s="3" t="s">
        <v>10</v>
      </c>
      <c r="J4" s="14" t="s">
        <v>21</v>
      </c>
      <c r="K4" s="15" t="s">
        <v>22</v>
      </c>
      <c r="L4" s="16" t="s">
        <v>23</v>
      </c>
    </row>
    <row r="5" ht="20.1" customHeight="1" spans="1:12">
      <c r="A5" s="3"/>
      <c r="B5" s="4"/>
      <c r="C5" s="4" t="s">
        <v>11</v>
      </c>
      <c r="D5" s="4"/>
      <c r="E5" s="4"/>
      <c r="F5" s="4"/>
      <c r="G5" s="4"/>
      <c r="H5" s="3"/>
      <c r="I5" s="3"/>
      <c r="J5" s="17">
        <v>6</v>
      </c>
      <c r="K5" s="18">
        <v>0.05</v>
      </c>
      <c r="L5" s="19">
        <f t="shared" ref="L5:L9" si="0">10000*K5</f>
        <v>500</v>
      </c>
    </row>
    <row r="6" ht="53.1" customHeight="1" spans="1:12">
      <c r="A6" s="5">
        <v>1</v>
      </c>
      <c r="B6" s="6" t="s">
        <v>24</v>
      </c>
      <c r="C6" s="7" t="s">
        <v>25</v>
      </c>
      <c r="D6" s="8">
        <v>38869.49</v>
      </c>
      <c r="E6" s="7" t="s">
        <v>26</v>
      </c>
      <c r="F6" s="7" t="s">
        <v>27</v>
      </c>
      <c r="G6" s="9">
        <v>43128</v>
      </c>
      <c r="H6" s="10" t="s">
        <v>28</v>
      </c>
      <c r="I6" s="10" t="s">
        <v>29</v>
      </c>
      <c r="J6" s="20">
        <v>1</v>
      </c>
      <c r="K6" s="21">
        <f>J6/J5*K5</f>
        <v>0.00833333333333333</v>
      </c>
      <c r="L6" s="22">
        <f>10000*K6</f>
        <v>83.3333333333333</v>
      </c>
    </row>
    <row r="7" ht="78.95" customHeight="1" spans="1:12">
      <c r="A7" s="5">
        <v>2</v>
      </c>
      <c r="B7" s="6" t="s">
        <v>30</v>
      </c>
      <c r="C7" s="7" t="s">
        <v>31</v>
      </c>
      <c r="D7" s="8">
        <v>10973.78</v>
      </c>
      <c r="E7" s="7" t="s">
        <v>26</v>
      </c>
      <c r="F7" s="7" t="s">
        <v>27</v>
      </c>
      <c r="G7" s="11">
        <v>43340</v>
      </c>
      <c r="H7" s="10" t="s">
        <v>32</v>
      </c>
      <c r="I7" s="10" t="s">
        <v>33</v>
      </c>
      <c r="J7" s="20">
        <v>1</v>
      </c>
      <c r="K7" s="21">
        <f>J7/J5*K5</f>
        <v>0.00833333333333333</v>
      </c>
      <c r="L7" s="22">
        <f>10000*K7</f>
        <v>83.3333333333333</v>
      </c>
    </row>
    <row r="8" ht="54" customHeight="1" spans="1:12">
      <c r="A8" s="5">
        <v>3</v>
      </c>
      <c r="B8" s="10" t="s">
        <v>34</v>
      </c>
      <c r="C8" s="7" t="s">
        <v>35</v>
      </c>
      <c r="D8" s="8">
        <v>33924.94</v>
      </c>
      <c r="E8" s="7" t="s">
        <v>36</v>
      </c>
      <c r="F8" s="7" t="s">
        <v>27</v>
      </c>
      <c r="G8" s="12">
        <v>43245</v>
      </c>
      <c r="H8" s="10" t="s">
        <v>37</v>
      </c>
      <c r="I8" s="10" t="s">
        <v>29</v>
      </c>
      <c r="J8" s="20">
        <v>1</v>
      </c>
      <c r="K8" s="21">
        <f>J8/J5*K5</f>
        <v>0.00833333333333333</v>
      </c>
      <c r="L8" s="22">
        <f>10000*K8</f>
        <v>83.3333333333333</v>
      </c>
    </row>
    <row r="9" ht="53.1" customHeight="1" spans="1:12">
      <c r="A9" s="5">
        <v>4</v>
      </c>
      <c r="B9" s="6" t="s">
        <v>38</v>
      </c>
      <c r="C9" s="7" t="s">
        <v>39</v>
      </c>
      <c r="D9" s="8">
        <v>9000</v>
      </c>
      <c r="E9" s="7" t="s">
        <v>40</v>
      </c>
      <c r="F9" s="7" t="s">
        <v>27</v>
      </c>
      <c r="G9" s="12">
        <v>43364</v>
      </c>
      <c r="H9" s="10" t="s">
        <v>41</v>
      </c>
      <c r="I9" s="10" t="s">
        <v>29</v>
      </c>
      <c r="J9" s="20">
        <v>3</v>
      </c>
      <c r="K9" s="21">
        <f>J9/J5*K5</f>
        <v>0.025</v>
      </c>
      <c r="L9" s="22">
        <f>10000*K9</f>
        <v>250</v>
      </c>
    </row>
    <row r="10" ht="59.1" customHeight="1" spans="1:12">
      <c r="A10" s="5">
        <v>5</v>
      </c>
      <c r="B10" s="6"/>
      <c r="C10" s="7" t="s">
        <v>42</v>
      </c>
      <c r="D10" s="8">
        <v>129016.75</v>
      </c>
      <c r="E10" s="7" t="s">
        <v>43</v>
      </c>
      <c r="F10" s="7" t="s">
        <v>27</v>
      </c>
      <c r="G10" s="12">
        <v>43137</v>
      </c>
      <c r="H10" s="10" t="s">
        <v>44</v>
      </c>
      <c r="I10" s="10" t="s">
        <v>45</v>
      </c>
      <c r="J10" s="20"/>
      <c r="K10" s="21"/>
      <c r="L10" s="22"/>
    </row>
    <row r="11" ht="53.1" customHeight="1" spans="1:12">
      <c r="A11" s="5">
        <v>6</v>
      </c>
      <c r="B11" s="6"/>
      <c r="C11" s="7" t="s">
        <v>46</v>
      </c>
      <c r="D11" s="8">
        <v>54918.93</v>
      </c>
      <c r="E11" s="7" t="s">
        <v>26</v>
      </c>
      <c r="F11" s="7" t="s">
        <v>27</v>
      </c>
      <c r="G11" s="12">
        <v>43404</v>
      </c>
      <c r="H11" s="10" t="s">
        <v>47</v>
      </c>
      <c r="I11" s="10" t="s">
        <v>33</v>
      </c>
      <c r="J11" s="20"/>
      <c r="K11" s="21"/>
      <c r="L11" s="22"/>
    </row>
  </sheetData>
  <mergeCells count="6">
    <mergeCell ref="A2:L2"/>
    <mergeCell ref="K3:L3"/>
    <mergeCell ref="B9:B11"/>
    <mergeCell ref="J9:J11"/>
    <mergeCell ref="K9:K11"/>
    <mergeCell ref="L9:L11"/>
  </mergeCells>
  <dataValidations count="4">
    <dataValidation type="list" allowBlank="1" showInputMessage="1" showErrorMessage="1" sqref="G6">
      <formula1>"#REF!"</formula1>
    </dataValidation>
    <dataValidation type="list" allowBlank="1" showInputMessage="1" showErrorMessage="1" sqref="I9 I10 I11">
      <formula1>$X$12:$X$16</formula1>
    </dataValidation>
    <dataValidation type="list" allowBlank="1" showInputMessage="1" showErrorMessage="1" sqref="I8">
      <formula1>民企、外企参与奖补!#REF!</formula1>
    </dataValidation>
    <dataValidation type="list" allowBlank="1" showInputMessage="1" showErrorMessage="1" sqref="I7">
      <formula1>$X$83:$X$88</formula1>
    </dataValidation>
  </dataValidations>
  <pageMargins left="0.75" right="0.75" top="1" bottom="1" header="0.510416666666667" footer="0.51041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附件5-民企</vt:lpstr>
      <vt:lpstr>民企、外企参与奖补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uos</cp:lastModifiedBy>
  <dcterms:created xsi:type="dcterms:W3CDTF">2018-12-23T09:03:00Z</dcterms:created>
  <dcterms:modified xsi:type="dcterms:W3CDTF">2022-11-28T07:50:39Z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ICV">
    <vt:lpwstr>F4B9859D611549E184B2D0B9E64259C0</vt:lpwstr>
  </property>
</Properties>
</file>