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57"/>
  </bookViews>
  <sheets>
    <sheet name="考试综合成绩" sheetId="4" r:id="rId1"/>
  </sheets>
  <definedNames>
    <definedName name="_xlnm._FilterDatabase" localSheetId="0" hidden="1">考试综合成绩!$A$3:$N$9</definedName>
    <definedName name="_xlnm.Print_Titles" localSheetId="0">考试综合成绩!$3:$3</definedName>
  </definedNames>
  <calcPr calcId="144525" fullPrecision="0"/>
</workbook>
</file>

<file path=xl/sharedStrings.xml><?xml version="1.0" encoding="utf-8"?>
<sst xmlns="http://schemas.openxmlformats.org/spreadsheetml/2006/main" count="51" uniqueCount="51">
  <si>
    <t>附件2</t>
  </si>
  <si>
    <t>海南省财政厅2025年公开招聘厅属事业单位工作人员考试综合成绩</t>
  </si>
  <si>
    <t>序号</t>
  </si>
  <si>
    <t>招聘岗位</t>
  </si>
  <si>
    <t>招聘人数</t>
  </si>
  <si>
    <t>准考证号</t>
  </si>
  <si>
    <t>姓名</t>
  </si>
  <si>
    <t>笔试成绩</t>
  </si>
  <si>
    <r>
      <t xml:space="preserve">笔试成绩
</t>
    </r>
    <r>
      <rPr>
        <b/>
        <sz val="14"/>
        <rFont val="汉仪细圆B5"/>
        <charset val="134"/>
      </rPr>
      <t>×</t>
    </r>
    <r>
      <rPr>
        <b/>
        <sz val="14"/>
        <rFont val="宋体"/>
        <charset val="134"/>
      </rPr>
      <t>60%</t>
    </r>
  </si>
  <si>
    <t>面试成绩</t>
  </si>
  <si>
    <r>
      <t xml:space="preserve">面试成绩
</t>
    </r>
    <r>
      <rPr>
        <b/>
        <sz val="14"/>
        <rFont val="汉仪细圆B5"/>
        <charset val="134"/>
      </rPr>
      <t>×</t>
    </r>
    <r>
      <rPr>
        <b/>
        <sz val="14"/>
        <rFont val="宋体"/>
        <charset val="134"/>
      </rPr>
      <t>40%</t>
    </r>
  </si>
  <si>
    <t>综合成绩</t>
  </si>
  <si>
    <t>排名</t>
  </si>
  <si>
    <t>备注</t>
  </si>
  <si>
    <t>海南省财税研究所     专业技术岗</t>
  </si>
  <si>
    <t>1146061704120</t>
  </si>
  <si>
    <t>赵梧岚</t>
  </si>
  <si>
    <t>1146061704307</t>
  </si>
  <si>
    <t>万睿志</t>
  </si>
  <si>
    <t>1146061704117</t>
  </si>
  <si>
    <t>史乡书</t>
  </si>
  <si>
    <t>1146061704409</t>
  </si>
  <si>
    <t>杜籽燕</t>
  </si>
  <si>
    <t>1146061704401</t>
  </si>
  <si>
    <t>贺晓澍</t>
  </si>
  <si>
    <t>1146061704127</t>
  </si>
  <si>
    <t>王晨</t>
  </si>
  <si>
    <t>1146061704419</t>
  </si>
  <si>
    <t>王瑜晶</t>
  </si>
  <si>
    <t>1146061704207</t>
  </si>
  <si>
    <t>高田田</t>
  </si>
  <si>
    <t>1146061704111</t>
  </si>
  <si>
    <t>张婷</t>
  </si>
  <si>
    <t>1146061704315</t>
  </si>
  <si>
    <t>李嘉元</t>
  </si>
  <si>
    <t>1146061704303</t>
  </si>
  <si>
    <t>潘虹希</t>
  </si>
  <si>
    <t>1146061704314</t>
  </si>
  <si>
    <t>李怡</t>
  </si>
  <si>
    <t>海南省债务金融监测评价中心专业技术岗1</t>
  </si>
  <si>
    <t>1146061704421</t>
  </si>
  <si>
    <t>符嘉玮</t>
  </si>
  <si>
    <t>1146061704425</t>
  </si>
  <si>
    <t>吴亚君</t>
  </si>
  <si>
    <t>海南省债务金融监测评价中心专业技术岗2</t>
  </si>
  <si>
    <t>1146061704509</t>
  </si>
  <si>
    <t>柯周佩</t>
  </si>
  <si>
    <t>1146061704517</t>
  </si>
  <si>
    <t>韩采芳</t>
  </si>
  <si>
    <t>1146061704518</t>
  </si>
  <si>
    <t>彭雪梅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</si>
</sst>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;[Red]0.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5"/>
      <color theme="1"/>
      <name val="宋体"/>
      <charset val="134"/>
    </font>
    <font>
      <sz val="14"/>
      <name val="宋体"/>
      <charset val="134"/>
      <scheme val="minor"/>
    </font>
    <font>
      <sz val="12"/>
      <color theme="1"/>
      <name val="黑体"/>
      <charset val="134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7"/>
      <name val="宋体"/>
      <charset val="134"/>
    </font>
    <font>
      <sz val="18"/>
      <color indexed="57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16"/>
      <name val="宋体"/>
      <charset val="134"/>
    </font>
    <font>
      <b/>
      <sz val="13"/>
      <color indexed="57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7"/>
      <name val="宋体"/>
      <charset val="134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4"/>
      <name val="汉仪细圆B5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06">
    <xf numFmtId="0" fontId="0" fillId="0" borderId="0"/>
    <xf numFmtId="0" fontId="28" fillId="0" borderId="14" applyNumberFormat="false" applyFill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34" fillId="11" borderId="7" applyNumberFormat="false" applyAlignment="false" applyProtection="false">
      <alignment vertical="center"/>
    </xf>
    <xf numFmtId="0" fontId="32" fillId="0" borderId="15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6" fillId="0" borderId="16" applyNumberFormat="false" applyFill="false" applyAlignment="false" applyProtection="false">
      <alignment vertical="center"/>
    </xf>
    <xf numFmtId="0" fontId="32" fillId="0" borderId="15" applyNumberFormat="false" applyFill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2" fillId="11" borderId="10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15" fillId="22" borderId="1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39" fillId="0" borderId="0">
      <alignment vertical="center"/>
    </xf>
    <xf numFmtId="0" fontId="25" fillId="15" borderId="12" applyNumberFormat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15" fillId="0" borderId="0">
      <alignment vertical="center"/>
    </xf>
    <xf numFmtId="0" fontId="22" fillId="11" borderId="10" applyNumberFormat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4" fillId="11" borderId="7" applyNumberFormat="false" applyAlignment="false" applyProtection="false">
      <alignment vertical="center"/>
    </xf>
    <xf numFmtId="0" fontId="32" fillId="0" borderId="15" applyNumberFormat="false" applyFill="false" applyAlignment="false" applyProtection="false">
      <alignment vertical="center"/>
    </xf>
    <xf numFmtId="0" fontId="36" fillId="0" borderId="16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0" fillId="10" borderId="18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7" fillId="4" borderId="8" applyNumberFormat="false" applyAlignment="false" applyProtection="false">
      <alignment vertical="center"/>
    </xf>
    <xf numFmtId="0" fontId="43" fillId="3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35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8" fillId="29" borderId="18" applyNumberFormat="false" applyAlignment="false" applyProtection="false">
      <alignment vertical="center"/>
    </xf>
    <xf numFmtId="0" fontId="20" fillId="36" borderId="0" applyNumberFormat="false" applyBorder="false" applyAlignment="false" applyProtection="false">
      <alignment vertical="center"/>
    </xf>
    <xf numFmtId="0" fontId="18" fillId="37" borderId="0" applyNumberFormat="false" applyBorder="false" applyAlignment="false" applyProtection="false">
      <alignment vertical="center"/>
    </xf>
    <xf numFmtId="0" fontId="15" fillId="22" borderId="13" applyNumberFormat="false" applyFon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0" fillId="31" borderId="19" applyNumberFormat="false" applyFont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30" fillId="0" borderId="5" applyNumberFormat="false" applyFill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3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5" fillId="0" borderId="20" applyNumberFormat="false" applyFill="false" applyAlignment="false" applyProtection="false">
      <alignment vertical="center"/>
    </xf>
    <xf numFmtId="0" fontId="34" fillId="11" borderId="7" applyNumberFormat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1" fillId="0" borderId="21" applyNumberFormat="false" applyFill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15" fillId="22" borderId="13" applyNumberFormat="false" applyFont="false" applyAlignment="false" applyProtection="false">
      <alignment vertical="center"/>
    </xf>
    <xf numFmtId="0" fontId="22" fillId="11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10" borderId="9" applyNumberFormat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7" fillId="4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4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14" fillId="3" borderId="7" applyNumberFormat="false" applyAlignment="false" applyProtection="false">
      <alignment vertical="center"/>
    </xf>
    <xf numFmtId="0" fontId="15" fillId="0" borderId="0">
      <alignment vertical="center"/>
    </xf>
    <xf numFmtId="0" fontId="14" fillId="3" borderId="7" applyNumberFormat="false" applyAlignment="false" applyProtection="false">
      <alignment vertical="center"/>
    </xf>
    <xf numFmtId="0" fontId="15" fillId="0" borderId="0">
      <alignment vertical="center"/>
    </xf>
    <xf numFmtId="0" fontId="14" fillId="3" borderId="7" applyNumberFormat="false" applyAlignment="false" applyProtection="false">
      <alignment vertical="center"/>
    </xf>
    <xf numFmtId="0" fontId="36" fillId="0" borderId="1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/>
    </xf>
    <xf numFmtId="0" fontId="7" fillId="0" borderId="1" xfId="0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vertical="center" wrapText="true"/>
    </xf>
    <xf numFmtId="177" fontId="6" fillId="0" borderId="0" xfId="0" applyNumberFormat="true" applyFont="true" applyFill="true" applyBorder="true" applyAlignment="true">
      <alignment horizontal="center"/>
    </xf>
    <xf numFmtId="176" fontId="10" fillId="0" borderId="1" xfId="0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</cellXfs>
  <cellStyles count="106">
    <cellStyle name="常规" xfId="0" builtinId="0"/>
    <cellStyle name="标题 3 4" xfId="1"/>
    <cellStyle name="标题 1 3" xfId="2"/>
    <cellStyle name="标题 1 2" xfId="3"/>
    <cellStyle name="链接单元格 4" xfId="4"/>
    <cellStyle name="计算 3" xfId="5"/>
    <cellStyle name="标题 2 2" xfId="6"/>
    <cellStyle name="适中 2" xfId="7"/>
    <cellStyle name="差 3" xfId="8"/>
    <cellStyle name="汇总 3" xfId="9"/>
    <cellStyle name="标题 2 4" xfId="10"/>
    <cellStyle name="标题 3 2" xfId="11"/>
    <cellStyle name="标题 3 3" xfId="12"/>
    <cellStyle name="差 2" xfId="13"/>
    <cellStyle name="差 4" xfId="14"/>
    <cellStyle name="标题 4 4" xfId="15"/>
    <cellStyle name="标题 4 3" xfId="16"/>
    <cellStyle name="强调文字颜色 3" xfId="17" builtinId="37"/>
    <cellStyle name="输出 2" xfId="18"/>
    <cellStyle name="40% - 强调文字颜色 2" xfId="19" builtinId="35"/>
    <cellStyle name="标题 6" xfId="20"/>
    <cellStyle name="60% - 强调文字颜色 2" xfId="21" builtinId="36"/>
    <cellStyle name="常规 2" xfId="22"/>
    <cellStyle name="40% - 强调文字颜色 1" xfId="23" builtinId="31"/>
    <cellStyle name="强调文字颜色 2" xfId="24" builtinId="33"/>
    <cellStyle name="标题 5" xfId="25"/>
    <cellStyle name="适中" xfId="26" builtinId="28"/>
    <cellStyle name="链接单元格 3" xfId="27"/>
    <cellStyle name="强调文字颜色 1" xfId="28" builtinId="29"/>
    <cellStyle name="标题 4" xfId="29" builtinId="19"/>
    <cellStyle name="注释 4" xfId="30"/>
    <cellStyle name="标题" xfId="31" builtinId="15"/>
    <cellStyle name="60% - 强调文字颜色 3" xfId="32" builtinId="40"/>
    <cellStyle name="60% - 强调文字颜色 1" xfId="33" builtinId="32"/>
    <cellStyle name="好 4" xfId="34"/>
    <cellStyle name="链接单元格" xfId="35" builtinId="24"/>
    <cellStyle name="常规 7" xfId="36"/>
    <cellStyle name="检查单元格" xfId="37" builtinId="23"/>
    <cellStyle name="标题 1 4" xfId="38"/>
    <cellStyle name="常规 6" xfId="39"/>
    <cellStyle name="输出 3" xfId="40"/>
    <cellStyle name="40% - 强调文字颜色 3" xfId="41" builtinId="39"/>
    <cellStyle name="强调文字颜色 4" xfId="42" builtinId="41"/>
    <cellStyle name="标题 7" xfId="43"/>
    <cellStyle name="计算 4" xfId="44"/>
    <cellStyle name="标题 2 3" xfId="45"/>
    <cellStyle name="汇总 2" xfId="46"/>
    <cellStyle name="千位分隔[0]" xfId="47" builtinId="6"/>
    <cellStyle name="已访问的超链接" xfId="48" builtinId="9"/>
    <cellStyle name="计算" xfId="49" builtinId="22"/>
    <cellStyle name="20% - 强调文字颜色 4" xfId="50" builtinId="42"/>
    <cellStyle name="检查单元格 3" xfId="51"/>
    <cellStyle name="好" xfId="52" builtinId="26"/>
    <cellStyle name="标题 4 2" xfId="53"/>
    <cellStyle name="差" xfId="54" builtinId="27"/>
    <cellStyle name="货币" xfId="55" builtinId="4"/>
    <cellStyle name="20% - 强调文字颜色 3" xfId="56" builtinId="38"/>
    <cellStyle name="60% - 强调文字颜色 6" xfId="57" builtinId="52"/>
    <cellStyle name="超链接" xfId="58" builtinId="8"/>
    <cellStyle name="输入" xfId="59" builtinId="20"/>
    <cellStyle name="60% - 强调文字颜色 5" xfId="60" builtinId="48"/>
    <cellStyle name="20% - 强调文字颜色 2" xfId="61" builtinId="34"/>
    <cellStyle name="注释 2" xfId="62"/>
    <cellStyle name="警告文本" xfId="63" builtinId="11"/>
    <cellStyle name="注释" xfId="64" builtinId="10"/>
    <cellStyle name="60% - 强调文字颜色 4" xfId="65" builtinId="44"/>
    <cellStyle name="标题 2" xfId="66" builtinId="17"/>
    <cellStyle name="好 2" xfId="67"/>
    <cellStyle name="千位分隔" xfId="68" builtinId="3"/>
    <cellStyle name="20% - 强调文字颜色 1" xfId="69" builtinId="30"/>
    <cellStyle name="百分比" xfId="70" builtinId="5"/>
    <cellStyle name="警告文本 2" xfId="71"/>
    <cellStyle name="汇总" xfId="72" builtinId="25"/>
    <cellStyle name="计算 2" xfId="73"/>
    <cellStyle name="解释性文本" xfId="74" builtinId="53"/>
    <cellStyle name="标题 3" xfId="75" builtinId="18"/>
    <cellStyle name="好 3" xfId="76"/>
    <cellStyle name="注释 3" xfId="77"/>
    <cellStyle name="输出 4" xfId="78"/>
    <cellStyle name="解释性文本 2" xfId="79"/>
    <cellStyle name="输出" xfId="80" builtinId="21"/>
    <cellStyle name="40% - 强调文字颜色 4" xfId="81" builtinId="43"/>
    <cellStyle name="强调文字颜色 5" xfId="82" builtinId="45"/>
    <cellStyle name="20% - 强调文字颜色 5" xfId="83" builtinId="46"/>
    <cellStyle name="检查单元格 4" xfId="84"/>
    <cellStyle name="解释性文本 3" xfId="85"/>
    <cellStyle name="货币[0]" xfId="86" builtinId="7"/>
    <cellStyle name="40% - 强调文字颜色 5" xfId="87" builtinId="47"/>
    <cellStyle name="强调文字颜色 6" xfId="88" builtinId="49"/>
    <cellStyle name="20% - 强调文字颜色 6" xfId="89" builtinId="50"/>
    <cellStyle name="解释性文本 4" xfId="90"/>
    <cellStyle name="40% - 强调文字颜色 6" xfId="91" builtinId="51"/>
    <cellStyle name="检查单元格 2" xfId="92"/>
    <cellStyle name="警告文本 4" xfId="93"/>
    <cellStyle name="常规 3" xfId="94"/>
    <cellStyle name="输入 2" xfId="95"/>
    <cellStyle name="常规 4" xfId="96"/>
    <cellStyle name="输入 3" xfId="97"/>
    <cellStyle name="常规 5" xfId="98"/>
    <cellStyle name="输入 4" xfId="99"/>
    <cellStyle name="汇总 4" xfId="100"/>
    <cellStyle name="警告文本 3" xfId="101"/>
    <cellStyle name="链接单元格 2" xfId="102"/>
    <cellStyle name="适中 3" xfId="103"/>
    <cellStyle name="标题 1" xfId="104" builtinId="16"/>
    <cellStyle name="适中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B4" sqref="B4:B15"/>
    </sheetView>
  </sheetViews>
  <sheetFormatPr defaultColWidth="9" defaultRowHeight="47" customHeight="true"/>
  <cols>
    <col min="1" max="1" width="5.25" style="4" customWidth="true"/>
    <col min="2" max="2" width="20.75" style="4" customWidth="true"/>
    <col min="3" max="3" width="6.25" style="4" customWidth="true"/>
    <col min="4" max="4" width="14.875" style="4" customWidth="true"/>
    <col min="5" max="5" width="9.75" style="4" customWidth="true"/>
    <col min="6" max="6" width="7.25" style="5" customWidth="true"/>
    <col min="7" max="7" width="10.875" style="5" customWidth="true"/>
    <col min="8" max="8" width="7.75" style="5" customWidth="true"/>
    <col min="9" max="9" width="10.75" style="5" customWidth="true"/>
    <col min="10" max="10" width="10.875" style="5" customWidth="true"/>
    <col min="11" max="11" width="9.875" style="5" customWidth="true"/>
    <col min="12" max="12" width="7.375" style="4" customWidth="true"/>
    <col min="13" max="16384" width="9" style="4"/>
  </cols>
  <sheetData>
    <row r="1" ht="19" customHeight="true" spans="1:4">
      <c r="A1" s="6" t="s">
        <v>0</v>
      </c>
      <c r="B1" s="6"/>
      <c r="C1" s="6"/>
      <c r="D1" s="6"/>
    </row>
    <row r="2" s="1" customFormat="true" ht="37" customHeight="true" spans="1:12">
      <c r="A2" s="7" t="s">
        <v>1</v>
      </c>
      <c r="B2" s="8"/>
      <c r="C2" s="8"/>
      <c r="D2" s="8"/>
      <c r="E2" s="8"/>
      <c r="F2" s="17"/>
      <c r="G2" s="17"/>
      <c r="H2" s="17"/>
      <c r="I2" s="17"/>
      <c r="J2" s="17"/>
      <c r="K2" s="17"/>
      <c r="L2" s="8"/>
    </row>
    <row r="3" s="2" customFormat="true" ht="39" customHeight="true" spans="1:12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0" t="s">
        <v>11</v>
      </c>
      <c r="K3" s="21" t="s">
        <v>12</v>
      </c>
      <c r="L3" s="21" t="s">
        <v>13</v>
      </c>
    </row>
    <row r="4" s="3" customFormat="true" ht="22" customHeight="true" spans="1:12">
      <c r="A4" s="11">
        <v>1</v>
      </c>
      <c r="B4" s="12" t="s">
        <v>14</v>
      </c>
      <c r="C4" s="12">
        <v>4</v>
      </c>
      <c r="D4" s="13" t="s">
        <v>15</v>
      </c>
      <c r="E4" s="13" t="s">
        <v>16</v>
      </c>
      <c r="F4" s="18">
        <v>69.17</v>
      </c>
      <c r="G4" s="19">
        <f t="shared" ref="G4:G20" si="0">F4*0.6</f>
        <v>41.5</v>
      </c>
      <c r="H4" s="19">
        <v>78.8</v>
      </c>
      <c r="I4" s="19">
        <f t="shared" ref="I4:I11" si="1">H4*0.4</f>
        <v>31.52</v>
      </c>
      <c r="J4" s="19">
        <f t="shared" ref="J4:J20" si="2">G4+I4</f>
        <v>73.02</v>
      </c>
      <c r="K4" s="11">
        <v>1</v>
      </c>
      <c r="L4" s="11"/>
    </row>
    <row r="5" s="3" customFormat="true" ht="21" customHeight="true" spans="1:12">
      <c r="A5" s="11">
        <v>2</v>
      </c>
      <c r="B5" s="14"/>
      <c r="C5" s="14"/>
      <c r="D5" s="13" t="s">
        <v>17</v>
      </c>
      <c r="E5" s="13" t="s">
        <v>18</v>
      </c>
      <c r="F5" s="18">
        <v>69.83</v>
      </c>
      <c r="G5" s="19">
        <f t="shared" si="0"/>
        <v>41.9</v>
      </c>
      <c r="H5" s="19">
        <v>77.2</v>
      </c>
      <c r="I5" s="19">
        <f t="shared" si="1"/>
        <v>30.88</v>
      </c>
      <c r="J5" s="19">
        <f t="shared" si="2"/>
        <v>72.78</v>
      </c>
      <c r="K5" s="11">
        <v>2</v>
      </c>
      <c r="L5" s="11"/>
    </row>
    <row r="6" s="3" customFormat="true" ht="21" customHeight="true" spans="1:12">
      <c r="A6" s="11">
        <v>3</v>
      </c>
      <c r="B6" s="14"/>
      <c r="C6" s="14"/>
      <c r="D6" s="13" t="s">
        <v>19</v>
      </c>
      <c r="E6" s="13" t="s">
        <v>20</v>
      </c>
      <c r="F6" s="18">
        <v>71</v>
      </c>
      <c r="G6" s="19">
        <f t="shared" si="0"/>
        <v>42.6</v>
      </c>
      <c r="H6" s="19">
        <v>72.4</v>
      </c>
      <c r="I6" s="19">
        <f t="shared" si="1"/>
        <v>28.96</v>
      </c>
      <c r="J6" s="19">
        <f t="shared" si="2"/>
        <v>71.56</v>
      </c>
      <c r="K6" s="11">
        <v>3</v>
      </c>
      <c r="L6" s="11"/>
    </row>
    <row r="7" s="3" customFormat="true" ht="21" customHeight="true" spans="1:12">
      <c r="A7" s="11">
        <v>4</v>
      </c>
      <c r="B7" s="14"/>
      <c r="C7" s="14"/>
      <c r="D7" s="13" t="s">
        <v>21</v>
      </c>
      <c r="E7" s="13" t="s">
        <v>22</v>
      </c>
      <c r="F7" s="18">
        <v>69</v>
      </c>
      <c r="G7" s="19">
        <f t="shared" si="0"/>
        <v>41.4</v>
      </c>
      <c r="H7" s="19">
        <v>69.8</v>
      </c>
      <c r="I7" s="19">
        <f t="shared" si="1"/>
        <v>27.92</v>
      </c>
      <c r="J7" s="19">
        <f t="shared" si="2"/>
        <v>69.32</v>
      </c>
      <c r="K7" s="11">
        <v>4</v>
      </c>
      <c r="L7" s="11"/>
    </row>
    <row r="8" s="3" customFormat="true" ht="21" customHeight="true" spans="1:12">
      <c r="A8" s="11">
        <v>5</v>
      </c>
      <c r="B8" s="14"/>
      <c r="C8" s="14"/>
      <c r="D8" s="13" t="s">
        <v>23</v>
      </c>
      <c r="E8" s="13" t="s">
        <v>24</v>
      </c>
      <c r="F8" s="18">
        <v>68.67</v>
      </c>
      <c r="G8" s="19">
        <f t="shared" si="0"/>
        <v>41.2</v>
      </c>
      <c r="H8" s="19">
        <v>69.6</v>
      </c>
      <c r="I8" s="19">
        <f t="shared" si="1"/>
        <v>27.84</v>
      </c>
      <c r="J8" s="19">
        <f t="shared" si="2"/>
        <v>69.04</v>
      </c>
      <c r="K8" s="11">
        <v>5</v>
      </c>
      <c r="L8" s="11"/>
    </row>
    <row r="9" s="3" customFormat="true" ht="21" customHeight="true" spans="1:12">
      <c r="A9" s="11">
        <v>6</v>
      </c>
      <c r="B9" s="14"/>
      <c r="C9" s="14"/>
      <c r="D9" s="13" t="s">
        <v>25</v>
      </c>
      <c r="E9" s="13" t="s">
        <v>26</v>
      </c>
      <c r="F9" s="18">
        <v>69.67</v>
      </c>
      <c r="G9" s="19">
        <f t="shared" si="0"/>
        <v>41.8</v>
      </c>
      <c r="H9" s="19">
        <v>67.2</v>
      </c>
      <c r="I9" s="19">
        <f t="shared" si="1"/>
        <v>26.88</v>
      </c>
      <c r="J9" s="19">
        <f t="shared" si="2"/>
        <v>68.68</v>
      </c>
      <c r="K9" s="11">
        <v>6</v>
      </c>
      <c r="L9" s="11"/>
    </row>
    <row r="10" s="3" customFormat="true" ht="21" customHeight="true" spans="1:12">
      <c r="A10" s="11">
        <v>7</v>
      </c>
      <c r="B10" s="14"/>
      <c r="C10" s="14"/>
      <c r="D10" s="13" t="s">
        <v>27</v>
      </c>
      <c r="E10" s="13" t="s">
        <v>28</v>
      </c>
      <c r="F10" s="18">
        <v>68.67</v>
      </c>
      <c r="G10" s="19">
        <f t="shared" si="0"/>
        <v>41.2</v>
      </c>
      <c r="H10" s="19">
        <v>67.6</v>
      </c>
      <c r="I10" s="19">
        <f t="shared" si="1"/>
        <v>27.04</v>
      </c>
      <c r="J10" s="19">
        <f t="shared" si="2"/>
        <v>68.24</v>
      </c>
      <c r="K10" s="11">
        <v>7</v>
      </c>
      <c r="L10" s="11"/>
    </row>
    <row r="11" s="3" customFormat="true" ht="21" customHeight="true" spans="1:12">
      <c r="A11" s="11">
        <v>8</v>
      </c>
      <c r="B11" s="14"/>
      <c r="C11" s="14"/>
      <c r="D11" s="13" t="s">
        <v>29</v>
      </c>
      <c r="E11" s="13" t="s">
        <v>30</v>
      </c>
      <c r="F11" s="18">
        <v>67.5</v>
      </c>
      <c r="G11" s="19">
        <f t="shared" si="0"/>
        <v>40.5</v>
      </c>
      <c r="H11" s="19">
        <v>64.2</v>
      </c>
      <c r="I11" s="19">
        <f t="shared" si="1"/>
        <v>25.68</v>
      </c>
      <c r="J11" s="19">
        <f t="shared" si="2"/>
        <v>66.18</v>
      </c>
      <c r="K11" s="11">
        <v>8</v>
      </c>
      <c r="L11" s="11"/>
    </row>
    <row r="12" s="3" customFormat="true" ht="21" customHeight="true" spans="1:12">
      <c r="A12" s="11">
        <v>9</v>
      </c>
      <c r="B12" s="14"/>
      <c r="C12" s="14"/>
      <c r="D12" s="13" t="s">
        <v>31</v>
      </c>
      <c r="E12" s="13" t="s">
        <v>32</v>
      </c>
      <c r="F12" s="18">
        <v>75.5</v>
      </c>
      <c r="G12" s="19">
        <f t="shared" si="0"/>
        <v>45.3</v>
      </c>
      <c r="H12" s="19">
        <v>0</v>
      </c>
      <c r="I12" s="19">
        <v>0</v>
      </c>
      <c r="J12" s="19">
        <f t="shared" si="2"/>
        <v>45.3</v>
      </c>
      <c r="K12" s="11">
        <v>9</v>
      </c>
      <c r="L12" s="11"/>
    </row>
    <row r="13" s="3" customFormat="true" ht="21" customHeight="true" spans="1:12">
      <c r="A13" s="11">
        <v>10</v>
      </c>
      <c r="B13" s="14"/>
      <c r="C13" s="14"/>
      <c r="D13" s="13" t="s">
        <v>33</v>
      </c>
      <c r="E13" s="13" t="s">
        <v>34</v>
      </c>
      <c r="F13" s="18">
        <v>75.17</v>
      </c>
      <c r="G13" s="19">
        <f t="shared" si="0"/>
        <v>45.1</v>
      </c>
      <c r="H13" s="19">
        <v>0</v>
      </c>
      <c r="I13" s="19">
        <v>0</v>
      </c>
      <c r="J13" s="19">
        <f t="shared" si="2"/>
        <v>45.1</v>
      </c>
      <c r="K13" s="11">
        <v>10</v>
      </c>
      <c r="L13" s="11"/>
    </row>
    <row r="14" s="3" customFormat="true" ht="21" customHeight="true" spans="1:12">
      <c r="A14" s="11">
        <v>11</v>
      </c>
      <c r="B14" s="14"/>
      <c r="C14" s="14"/>
      <c r="D14" s="13" t="s">
        <v>35</v>
      </c>
      <c r="E14" s="13" t="s">
        <v>36</v>
      </c>
      <c r="F14" s="18">
        <v>69.83</v>
      </c>
      <c r="G14" s="19">
        <f t="shared" si="0"/>
        <v>41.9</v>
      </c>
      <c r="H14" s="19">
        <v>0</v>
      </c>
      <c r="I14" s="19">
        <f t="shared" ref="I14:I20" si="3">H14*0.4</f>
        <v>0</v>
      </c>
      <c r="J14" s="19">
        <f t="shared" si="2"/>
        <v>41.9</v>
      </c>
      <c r="K14" s="11">
        <v>11</v>
      </c>
      <c r="L14" s="11"/>
    </row>
    <row r="15" s="3" customFormat="true" ht="21" customHeight="true" spans="1:12">
      <c r="A15" s="11">
        <v>12</v>
      </c>
      <c r="B15" s="15"/>
      <c r="C15" s="15"/>
      <c r="D15" s="13" t="s">
        <v>37</v>
      </c>
      <c r="E15" s="13" t="s">
        <v>38</v>
      </c>
      <c r="F15" s="18">
        <v>67.67</v>
      </c>
      <c r="G15" s="19">
        <f t="shared" si="0"/>
        <v>40.6</v>
      </c>
      <c r="H15" s="19">
        <v>0</v>
      </c>
      <c r="I15" s="19">
        <f t="shared" si="3"/>
        <v>0</v>
      </c>
      <c r="J15" s="19">
        <f t="shared" si="2"/>
        <v>40.6</v>
      </c>
      <c r="K15" s="11">
        <v>12</v>
      </c>
      <c r="L15" s="11"/>
    </row>
    <row r="16" s="3" customFormat="true" ht="21" customHeight="true" spans="1:12">
      <c r="A16" s="11">
        <v>13</v>
      </c>
      <c r="B16" s="12" t="s">
        <v>39</v>
      </c>
      <c r="C16" s="12">
        <v>2</v>
      </c>
      <c r="D16" s="13" t="s">
        <v>40</v>
      </c>
      <c r="E16" s="13" t="s">
        <v>41</v>
      </c>
      <c r="F16" s="18">
        <v>66.5</v>
      </c>
      <c r="G16" s="19">
        <f t="shared" si="0"/>
        <v>39.9</v>
      </c>
      <c r="H16" s="19">
        <v>72.8</v>
      </c>
      <c r="I16" s="19">
        <f t="shared" si="3"/>
        <v>29.12</v>
      </c>
      <c r="J16" s="19">
        <f t="shared" si="2"/>
        <v>69.02</v>
      </c>
      <c r="K16" s="11">
        <v>1</v>
      </c>
      <c r="L16" s="11"/>
    </row>
    <row r="17" s="3" customFormat="true" ht="21" customHeight="true" spans="1:12">
      <c r="A17" s="11">
        <v>14</v>
      </c>
      <c r="B17" s="16"/>
      <c r="C17" s="15"/>
      <c r="D17" s="13" t="s">
        <v>42</v>
      </c>
      <c r="E17" s="13" t="s">
        <v>43</v>
      </c>
      <c r="F17" s="18">
        <v>68.33</v>
      </c>
      <c r="G17" s="19">
        <f t="shared" si="0"/>
        <v>41</v>
      </c>
      <c r="H17" s="19">
        <v>0</v>
      </c>
      <c r="I17" s="19">
        <f t="shared" si="3"/>
        <v>0</v>
      </c>
      <c r="J17" s="19">
        <f t="shared" si="2"/>
        <v>41</v>
      </c>
      <c r="K17" s="11">
        <v>2</v>
      </c>
      <c r="L17" s="11"/>
    </row>
    <row r="18" s="3" customFormat="true" ht="21" customHeight="true" spans="1:12">
      <c r="A18" s="11">
        <v>15</v>
      </c>
      <c r="B18" s="12" t="s">
        <v>44</v>
      </c>
      <c r="C18" s="12">
        <v>2</v>
      </c>
      <c r="D18" s="13" t="s">
        <v>45</v>
      </c>
      <c r="E18" s="13" t="s">
        <v>46</v>
      </c>
      <c r="F18" s="18">
        <v>63</v>
      </c>
      <c r="G18" s="19">
        <f t="shared" si="0"/>
        <v>37.8</v>
      </c>
      <c r="H18" s="19">
        <v>73.6</v>
      </c>
      <c r="I18" s="19">
        <f t="shared" si="3"/>
        <v>29.44</v>
      </c>
      <c r="J18" s="19">
        <f t="shared" si="2"/>
        <v>67.24</v>
      </c>
      <c r="K18" s="11">
        <v>1</v>
      </c>
      <c r="L18" s="11"/>
    </row>
    <row r="19" s="3" customFormat="true" ht="21" customHeight="true" spans="1:12">
      <c r="A19" s="11">
        <v>16</v>
      </c>
      <c r="B19" s="14"/>
      <c r="C19" s="14"/>
      <c r="D19" s="13" t="s">
        <v>47</v>
      </c>
      <c r="E19" s="13" t="s">
        <v>48</v>
      </c>
      <c r="F19" s="18">
        <v>62.33</v>
      </c>
      <c r="G19" s="19">
        <f t="shared" si="0"/>
        <v>37.4</v>
      </c>
      <c r="H19" s="19">
        <v>72.6</v>
      </c>
      <c r="I19" s="19">
        <f t="shared" si="3"/>
        <v>29.04</v>
      </c>
      <c r="J19" s="19">
        <f t="shared" si="2"/>
        <v>66.44</v>
      </c>
      <c r="K19" s="11">
        <v>2</v>
      </c>
      <c r="L19" s="11"/>
    </row>
    <row r="20" s="3" customFormat="true" ht="21" customHeight="true" spans="1:12">
      <c r="A20" s="11">
        <v>17</v>
      </c>
      <c r="B20" s="15"/>
      <c r="C20" s="15"/>
      <c r="D20" s="13" t="s">
        <v>49</v>
      </c>
      <c r="E20" s="13" t="s">
        <v>50</v>
      </c>
      <c r="F20" s="18">
        <v>63.33</v>
      </c>
      <c r="G20" s="19">
        <f t="shared" si="0"/>
        <v>38</v>
      </c>
      <c r="H20" s="19">
        <v>0</v>
      </c>
      <c r="I20" s="19">
        <f t="shared" si="3"/>
        <v>0</v>
      </c>
      <c r="J20" s="19">
        <f t="shared" si="2"/>
        <v>38</v>
      </c>
      <c r="K20" s="11">
        <v>3</v>
      </c>
      <c r="L20" s="11"/>
    </row>
  </sheetData>
  <sortState ref="A4:L15">
    <sortCondition ref="J4:J15" descending="true"/>
  </sortState>
  <mergeCells count="8">
    <mergeCell ref="A1:B1"/>
    <mergeCell ref="A2:L2"/>
    <mergeCell ref="B4:B15"/>
    <mergeCell ref="B16:B17"/>
    <mergeCell ref="B18:B20"/>
    <mergeCell ref="C4:C15"/>
    <mergeCell ref="C16:C17"/>
    <mergeCell ref="C18:C20"/>
  </mergeCells>
  <printOptions horizontalCentered="true"/>
  <pageMargins left="0.550694444444444" right="0.550694444444444" top="0.747916666666667" bottom="0.747916666666667" header="0.156944444444444" footer="0.70833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2006-09-21T08:00:00Z</dcterms:created>
  <dcterms:modified xsi:type="dcterms:W3CDTF">2025-06-09T09:40:49Z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D059A179B1C0468AB294FE66A768E741</vt:lpwstr>
  </property>
</Properties>
</file>