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57"/>
  </bookViews>
  <sheets>
    <sheet name="考试综合成绩" sheetId="4" r:id="rId1"/>
  </sheets>
  <definedNames>
    <definedName name="_xlnm._FilterDatabase" localSheetId="0" hidden="1">考试综合成绩!$A$3:$N$9</definedName>
    <definedName name="_xlnm.Print_Titles" localSheetId="0">考试综合成绩!$3:$3</definedName>
  </definedNames>
  <calcPr calcId="144525" fullPrecision="0"/>
</workbook>
</file>

<file path=xl/sharedStrings.xml><?xml version="1.0" encoding="utf-8"?>
<sst xmlns="http://schemas.openxmlformats.org/spreadsheetml/2006/main" count="34" uniqueCount="34">
  <si>
    <t>附件2</t>
  </si>
  <si>
    <t>海南省财政厅2026年公开招聘厅属事业单位工作人员考试总成绩</t>
  </si>
  <si>
    <t>序号</t>
  </si>
  <si>
    <t>招聘单位及岗位</t>
  </si>
  <si>
    <t>招聘人数</t>
  </si>
  <si>
    <t>准考证号</t>
  </si>
  <si>
    <t>姓名</t>
  </si>
  <si>
    <t>笔试成绩</t>
  </si>
  <si>
    <r>
      <rPr>
        <b/>
        <sz val="14"/>
        <rFont val="宋体"/>
        <charset val="134"/>
      </rPr>
      <t xml:space="preserve">笔试成绩
</t>
    </r>
    <r>
      <rPr>
        <b/>
        <sz val="14"/>
        <rFont val="汉仪细圆B5"/>
        <charset val="134"/>
      </rPr>
      <t>×</t>
    </r>
    <r>
      <rPr>
        <b/>
        <sz val="14"/>
        <rFont val="宋体"/>
        <charset val="134"/>
      </rPr>
      <t>60%</t>
    </r>
  </si>
  <si>
    <t>面试成绩</t>
  </si>
  <si>
    <t>面试成绩
×40%</t>
  </si>
  <si>
    <t>总成绩</t>
  </si>
  <si>
    <t>岗位   排名</t>
  </si>
  <si>
    <t>备注</t>
  </si>
  <si>
    <t>海南省财政预算评审中心  综合业务岗</t>
  </si>
  <si>
    <t>1146061603614</t>
  </si>
  <si>
    <t>田越</t>
  </si>
  <si>
    <t>1146061600805</t>
  </si>
  <si>
    <t>黎杰</t>
  </si>
  <si>
    <t>1146061603106</t>
  </si>
  <si>
    <t>郭二威</t>
  </si>
  <si>
    <t>1146061601715</t>
  </si>
  <si>
    <t>周清泉</t>
  </si>
  <si>
    <t>1146061603411</t>
  </si>
  <si>
    <t>严诗量</t>
  </si>
  <si>
    <t>1146061602016</t>
  </si>
  <si>
    <t>肖进文</t>
  </si>
  <si>
    <t>海南省注册会计师管理中心监管培训岗</t>
  </si>
  <si>
    <t>1146061601609</t>
  </si>
  <si>
    <t>符楚楚</t>
  </si>
  <si>
    <t>1146061602519</t>
  </si>
  <si>
    <t>王靖雯</t>
  </si>
  <si>
    <t>1146061600515</t>
  </si>
  <si>
    <t>林丽金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</si>
</sst>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;[Red]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宋体"/>
      <charset val="134"/>
    </font>
    <font>
      <sz val="14"/>
      <name val="宋体"/>
      <charset val="134"/>
      <scheme val="minor"/>
    </font>
    <font>
      <sz val="12"/>
      <color theme="1"/>
      <name val="黑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57"/>
      <name val="宋体"/>
      <charset val="134"/>
    </font>
    <font>
      <b/>
      <sz val="15"/>
      <color indexed="57"/>
      <name val="宋体"/>
      <charset val="134"/>
    </font>
    <font>
      <sz val="11"/>
      <color indexed="10"/>
      <name val="宋体"/>
      <charset val="134"/>
    </font>
    <font>
      <b/>
      <sz val="13"/>
      <color indexed="57"/>
      <name val="宋体"/>
      <charset val="134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theme="0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10"/>
      <name val="宋体"/>
      <charset val="134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8"/>
      <color indexed="57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4"/>
      <name val="汉仪细圆B5"/>
      <charset val="134"/>
    </font>
  </fonts>
  <fills count="39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106">
    <xf numFmtId="0" fontId="0" fillId="0" borderId="0"/>
    <xf numFmtId="0" fontId="15" fillId="0" borderId="0" applyNumberFormat="false" applyFill="false" applyBorder="false" applyAlignment="false" applyProtection="false">
      <alignment vertical="center"/>
    </xf>
    <xf numFmtId="0" fontId="28" fillId="14" borderId="12" applyNumberFormat="false" applyAlignment="false" applyProtection="false">
      <alignment vertical="center"/>
    </xf>
    <xf numFmtId="0" fontId="29" fillId="3" borderId="11" applyNumberFormat="false" applyAlignment="false" applyProtection="false">
      <alignment vertical="center"/>
    </xf>
    <xf numFmtId="0" fontId="36" fillId="0" borderId="0">
      <alignment vertical="center"/>
    </xf>
    <xf numFmtId="0" fontId="29" fillId="3" borderId="11" applyNumberFormat="false" applyAlignment="false" applyProtection="false">
      <alignment vertical="center"/>
    </xf>
    <xf numFmtId="0" fontId="32" fillId="0" borderId="0">
      <alignment vertical="center"/>
    </xf>
    <xf numFmtId="0" fontId="29" fillId="3" borderId="11" applyNumberFormat="false" applyAlignment="false" applyProtection="false">
      <alignment vertical="center"/>
    </xf>
    <xf numFmtId="0" fontId="32" fillId="0" borderId="0">
      <alignment vertical="center"/>
    </xf>
    <xf numFmtId="0" fontId="19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28" fillId="14" borderId="12" applyNumberFormat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32" fillId="25" borderId="17" applyNumberFormat="false" applyFont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28" fillId="14" borderId="12" applyNumberFormat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32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21" fillId="3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2" fillId="25" borderId="1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40" fillId="0" borderId="18" applyNumberFormat="false" applyFill="false" applyAlignment="false" applyProtection="false">
      <alignment vertical="center"/>
    </xf>
    <xf numFmtId="0" fontId="27" fillId="0" borderId="0">
      <alignment vertical="center"/>
    </xf>
    <xf numFmtId="0" fontId="41" fillId="27" borderId="19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2" fillId="0" borderId="0">
      <alignment vertical="center"/>
    </xf>
    <xf numFmtId="0" fontId="21" fillId="3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3" fillId="19" borderId="16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3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37" fillId="0" borderId="15" applyNumberFormat="false" applyFill="false" applyAlignment="false" applyProtection="false">
      <alignment vertical="center"/>
    </xf>
    <xf numFmtId="0" fontId="38" fillId="22" borderId="16" applyNumberFormat="false" applyAlignment="false" applyProtection="false">
      <alignment vertical="center"/>
    </xf>
    <xf numFmtId="0" fontId="21" fillId="34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32" fillId="25" borderId="17" applyNumberFormat="false" applyFont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6" borderId="13" applyNumberFormat="false" applyFon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45" fillId="0" borderId="1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5" borderId="11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6" fillId="0" borderId="20" applyNumberFormat="false" applyFill="false" applyAlignment="false" applyProtection="false">
      <alignment vertical="center"/>
    </xf>
    <xf numFmtId="0" fontId="25" fillId="5" borderId="11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4" fillId="0" borderId="2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5" borderId="10" applyNumberFormat="false" applyAlignment="false" applyProtection="false">
      <alignment vertical="center"/>
    </xf>
    <xf numFmtId="0" fontId="34" fillId="19" borderId="14" applyNumberFormat="false" applyAlignment="false" applyProtection="false">
      <alignment vertical="center"/>
    </xf>
    <xf numFmtId="0" fontId="12" fillId="37" borderId="0" applyNumberFormat="false" applyBorder="false" applyAlignment="false" applyProtection="false">
      <alignment vertical="center"/>
    </xf>
    <xf numFmtId="0" fontId="21" fillId="3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5" borderId="10" applyNumberFormat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5" fillId="5" borderId="11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0" fillId="5" borderId="10" applyNumberFormat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/>
    </xf>
    <xf numFmtId="0" fontId="7" fillId="0" borderId="1" xfId="0" applyFont="true" applyFill="true" applyBorder="true" applyAlignment="true">
      <alignment horizontal="center" vertical="center"/>
    </xf>
    <xf numFmtId="177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3" xfId="0" applyFont="true" applyFill="true" applyBorder="true" applyAlignment="true">
      <alignment horizontal="center" vertical="center" wrapText="true"/>
    </xf>
    <xf numFmtId="0" fontId="11" fillId="0" borderId="4" xfId="0" applyFont="true" applyFill="true" applyBorder="true" applyAlignment="true">
      <alignment horizontal="center" vertical="center" wrapText="true"/>
    </xf>
    <xf numFmtId="177" fontId="6" fillId="0" borderId="0" xfId="0" applyNumberFormat="true" applyFont="true" applyFill="true" applyBorder="true" applyAlignment="true">
      <alignment horizontal="center"/>
    </xf>
    <xf numFmtId="176" fontId="10" fillId="0" borderId="1" xfId="0" applyNumberFormat="true" applyFont="true" applyFill="true" applyBorder="true" applyAlignment="true">
      <alignment horizontal="center" vertical="center"/>
    </xf>
    <xf numFmtId="177" fontId="11" fillId="0" borderId="1" xfId="0" applyNumberFormat="true" applyFont="true" applyFill="true" applyBorder="true" applyAlignment="true">
      <alignment horizontal="center" vertical="center"/>
    </xf>
    <xf numFmtId="177" fontId="8" fillId="0" borderId="1" xfId="0" applyNumberFormat="true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</cellXfs>
  <cellStyles count="106">
    <cellStyle name="常规" xfId="0" builtinId="0"/>
    <cellStyle name="警告文本 4" xfId="1"/>
    <cellStyle name="检查单元格 2" xfId="2"/>
    <cellStyle name="输入 2" xfId="3"/>
    <cellStyle name="常规 3" xfId="4"/>
    <cellStyle name="输入 3" xfId="5"/>
    <cellStyle name="常规 4" xfId="6"/>
    <cellStyle name="输入 4" xfId="7"/>
    <cellStyle name="常规 5" xfId="8"/>
    <cellStyle name="汇总 4" xfId="9"/>
    <cellStyle name="警告文本 3" xfId="10"/>
    <cellStyle name="链接单元格 2" xfId="11"/>
    <cellStyle name="适中 3" xfId="12"/>
    <cellStyle name="检查单元格 4" xfId="13"/>
    <cellStyle name="好 3" xfId="14"/>
    <cellStyle name="注释 3" xfId="15"/>
    <cellStyle name="好 2" xfId="16"/>
    <cellStyle name="检查单元格 3" xfId="17"/>
    <cellStyle name="强调文字颜色 3" xfId="18" builtinId="37"/>
    <cellStyle name="标题 6" xfId="19"/>
    <cellStyle name="60% - 强调文字颜色 2" xfId="20" builtinId="36"/>
    <cellStyle name="常规 2" xfId="21"/>
    <cellStyle name="40% - 强调文字颜色 1" xfId="22" builtinId="31"/>
    <cellStyle name="强调文字颜色 2" xfId="23" builtinId="33"/>
    <cellStyle name="标题 5" xfId="24"/>
    <cellStyle name="适中" xfId="25" builtinId="28"/>
    <cellStyle name="链接单元格 3" xfId="26"/>
    <cellStyle name="强调文字颜色 1" xfId="27" builtinId="29"/>
    <cellStyle name="标题 4" xfId="28" builtinId="19"/>
    <cellStyle name="注释 4" xfId="29"/>
    <cellStyle name="标题 4 2" xfId="30"/>
    <cellStyle name="好" xfId="31" builtinId="26"/>
    <cellStyle name="标题" xfId="32" builtinId="15"/>
    <cellStyle name="60% - 强调文字颜色 3" xfId="33" builtinId="40"/>
    <cellStyle name="60% - 强调文字颜色 1" xfId="34" builtinId="32"/>
    <cellStyle name="好 4" xfId="35"/>
    <cellStyle name="链接单元格" xfId="36" builtinId="24"/>
    <cellStyle name="常规 7" xfId="37"/>
    <cellStyle name="检查单元格" xfId="38" builtinId="23"/>
    <cellStyle name="标题 1 4" xfId="39"/>
    <cellStyle name="常规 6" xfId="40"/>
    <cellStyle name="强调文字颜色 4" xfId="41" builtinId="41"/>
    <cellStyle name="标题 7" xfId="42"/>
    <cellStyle name="已访问的超链接" xfId="43" builtinId="9"/>
    <cellStyle name="计算" xfId="44" builtinId="22"/>
    <cellStyle name="20% - 强调文字颜色 4" xfId="45" builtinId="42"/>
    <cellStyle name="差" xfId="46" builtinId="27"/>
    <cellStyle name="货币" xfId="47" builtinId="4"/>
    <cellStyle name="20% - 强调文字颜色 3" xfId="48" builtinId="38"/>
    <cellStyle name="60% - 强调文字颜色 6" xfId="49" builtinId="52"/>
    <cellStyle name="超链接" xfId="50" builtinId="8"/>
    <cellStyle name="适中 4" xfId="51"/>
    <cellStyle name="标题 1" xfId="52" builtinId="16"/>
    <cellStyle name="输入" xfId="53" builtinId="20"/>
    <cellStyle name="60% - 强调文字颜色 5" xfId="54" builtinId="48"/>
    <cellStyle name="20% - 强调文字颜色 2" xfId="55" builtinId="34"/>
    <cellStyle name="注释 2" xfId="56"/>
    <cellStyle name="警告文本" xfId="57" builtinId="11"/>
    <cellStyle name="注释" xfId="58" builtinId="10"/>
    <cellStyle name="60% - 强调文字颜色 4" xfId="59" builtinId="44"/>
    <cellStyle name="标题 2" xfId="60" builtinId="17"/>
    <cellStyle name="千位分隔" xfId="61" builtinId="3"/>
    <cellStyle name="汇总 2" xfId="62"/>
    <cellStyle name="标题 2 3" xfId="63"/>
    <cellStyle name="千位分隔[0]" xfId="64" builtinId="6"/>
    <cellStyle name="计算 4" xfId="65"/>
    <cellStyle name="20% - 强调文字颜色 1" xfId="66" builtinId="30"/>
    <cellStyle name="百分比" xfId="67" builtinId="5"/>
    <cellStyle name="警告文本 2" xfId="68"/>
    <cellStyle name="汇总" xfId="69" builtinId="25"/>
    <cellStyle name="计算 2" xfId="70"/>
    <cellStyle name="解释性文本" xfId="71" builtinId="53"/>
    <cellStyle name="标题 3" xfId="72" builtinId="18"/>
    <cellStyle name="解释性文本 2" xfId="73"/>
    <cellStyle name="输出 4" xfId="74"/>
    <cellStyle name="输出" xfId="75" builtinId="21"/>
    <cellStyle name="40% - 强调文字颜色 4" xfId="76" builtinId="43"/>
    <cellStyle name="强调文字颜色 5" xfId="77" builtinId="45"/>
    <cellStyle name="20% - 强调文字颜色 5" xfId="78" builtinId="46"/>
    <cellStyle name="标题 4 3" xfId="79"/>
    <cellStyle name="解释性文本 3" xfId="80"/>
    <cellStyle name="货币[0]" xfId="81" builtinId="7"/>
    <cellStyle name="40% - 强调文字颜色 5" xfId="82" builtinId="47"/>
    <cellStyle name="强调文字颜色 6" xfId="83" builtinId="49"/>
    <cellStyle name="20% - 强调文字颜色 6" xfId="84" builtinId="50"/>
    <cellStyle name="标题 4 4" xfId="85"/>
    <cellStyle name="解释性文本 4" xfId="86"/>
    <cellStyle name="40% - 强调文字颜色 6" xfId="87" builtinId="51"/>
    <cellStyle name="40% - 强调文字颜色 2" xfId="88" builtinId="35"/>
    <cellStyle name="输出 2" xfId="89"/>
    <cellStyle name="差 4" xfId="90"/>
    <cellStyle name="差 2" xfId="91"/>
    <cellStyle name="标题 3 3" xfId="92"/>
    <cellStyle name="标题 3 2" xfId="93"/>
    <cellStyle name="标题 2 4" xfId="94"/>
    <cellStyle name="汇总 3" xfId="95"/>
    <cellStyle name="差 3" xfId="96"/>
    <cellStyle name="适中 2" xfId="97"/>
    <cellStyle name="标题 2 2" xfId="98"/>
    <cellStyle name="计算 3" xfId="99"/>
    <cellStyle name="链接单元格 4" xfId="100"/>
    <cellStyle name="标题 1 2" xfId="101"/>
    <cellStyle name="标题 1 3" xfId="102"/>
    <cellStyle name="标题 3 4" xfId="103"/>
    <cellStyle name="40% - 强调文字颜色 3" xfId="104" builtinId="39"/>
    <cellStyle name="输出 3" xfId="1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8" sqref="M8"/>
    </sheetView>
  </sheetViews>
  <sheetFormatPr defaultColWidth="9" defaultRowHeight="47" customHeight="true"/>
  <cols>
    <col min="1" max="1" width="5.25" style="4" customWidth="true"/>
    <col min="2" max="2" width="25.375" style="4" customWidth="true"/>
    <col min="3" max="3" width="7" style="4" customWidth="true"/>
    <col min="4" max="4" width="14.875" style="4" customWidth="true"/>
    <col min="5" max="5" width="9.75" style="4" customWidth="true"/>
    <col min="6" max="6" width="7.625" style="5" customWidth="true"/>
    <col min="7" max="7" width="11.75" style="5" customWidth="true"/>
    <col min="8" max="8" width="7.75" style="5" customWidth="true"/>
    <col min="9" max="10" width="11.625" style="5" customWidth="true"/>
    <col min="11" max="11" width="9.875" style="5" customWidth="true"/>
    <col min="12" max="12" width="7.375" style="4" customWidth="true"/>
    <col min="13" max="16384" width="9" style="4"/>
  </cols>
  <sheetData>
    <row r="1" ht="29" customHeight="true" spans="1:4">
      <c r="A1" s="6" t="s">
        <v>0</v>
      </c>
      <c r="B1" s="6"/>
      <c r="C1" s="6"/>
      <c r="D1" s="6"/>
    </row>
    <row r="2" s="1" customFormat="true" ht="56" customHeight="true" spans="1:12">
      <c r="A2" s="7" t="s">
        <v>1</v>
      </c>
      <c r="B2" s="8"/>
      <c r="C2" s="8"/>
      <c r="D2" s="8"/>
      <c r="E2" s="8"/>
      <c r="F2" s="17"/>
      <c r="G2" s="17"/>
      <c r="H2" s="17"/>
      <c r="I2" s="17"/>
      <c r="J2" s="17"/>
      <c r="K2" s="17"/>
      <c r="L2" s="8"/>
    </row>
    <row r="3" s="2" customFormat="true" ht="55" customHeight="true" spans="1:12">
      <c r="A3" s="9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0" t="s">
        <v>11</v>
      </c>
      <c r="K3" s="10" t="s">
        <v>12</v>
      </c>
      <c r="L3" s="21" t="s">
        <v>13</v>
      </c>
    </row>
    <row r="4" s="3" customFormat="true" ht="21" customHeight="true" spans="1:12">
      <c r="A4" s="12">
        <v>1</v>
      </c>
      <c r="B4" s="13" t="s">
        <v>14</v>
      </c>
      <c r="C4" s="14">
        <v>2</v>
      </c>
      <c r="D4" s="12" t="s">
        <v>15</v>
      </c>
      <c r="E4" s="12" t="s">
        <v>16</v>
      </c>
      <c r="F4" s="18">
        <v>71.83</v>
      </c>
      <c r="G4" s="19">
        <f t="shared" ref="G4:G12" si="0">F4*0.6</f>
        <v>43.1</v>
      </c>
      <c r="H4" s="19">
        <v>77.4</v>
      </c>
      <c r="I4" s="19">
        <f t="shared" ref="I4:I8" si="1">H4*0.4</f>
        <v>30.96</v>
      </c>
      <c r="J4" s="19">
        <f t="shared" ref="J4:J12" si="2">G4+I4</f>
        <v>74.06</v>
      </c>
      <c r="K4" s="22">
        <v>1</v>
      </c>
      <c r="L4" s="22"/>
    </row>
    <row r="5" s="3" customFormat="true" ht="21" customHeight="true" spans="1:12">
      <c r="A5" s="12">
        <v>2</v>
      </c>
      <c r="B5" s="13"/>
      <c r="C5" s="15"/>
      <c r="D5" s="12" t="s">
        <v>17</v>
      </c>
      <c r="E5" s="12" t="s">
        <v>18</v>
      </c>
      <c r="F5" s="18">
        <v>70</v>
      </c>
      <c r="G5" s="19">
        <f t="shared" si="0"/>
        <v>42</v>
      </c>
      <c r="H5" s="19">
        <v>76.4</v>
      </c>
      <c r="I5" s="19">
        <f t="shared" si="1"/>
        <v>30.56</v>
      </c>
      <c r="J5" s="19">
        <f t="shared" si="2"/>
        <v>72.56</v>
      </c>
      <c r="K5" s="22">
        <v>2</v>
      </c>
      <c r="L5" s="22"/>
    </row>
    <row r="6" s="3" customFormat="true" ht="21" customHeight="true" spans="1:12">
      <c r="A6" s="12">
        <v>3</v>
      </c>
      <c r="B6" s="13"/>
      <c r="C6" s="15"/>
      <c r="D6" s="12" t="s">
        <v>19</v>
      </c>
      <c r="E6" s="12" t="s">
        <v>20</v>
      </c>
      <c r="F6" s="18">
        <v>71.83</v>
      </c>
      <c r="G6" s="19">
        <f t="shared" si="0"/>
        <v>43.1</v>
      </c>
      <c r="H6" s="19">
        <v>69.8</v>
      </c>
      <c r="I6" s="19">
        <f t="shared" si="1"/>
        <v>27.92</v>
      </c>
      <c r="J6" s="19">
        <f t="shared" si="2"/>
        <v>71.02</v>
      </c>
      <c r="K6" s="22">
        <v>3</v>
      </c>
      <c r="L6" s="22"/>
    </row>
    <row r="7" s="3" customFormat="true" ht="21" customHeight="true" spans="1:12">
      <c r="A7" s="12">
        <v>4</v>
      </c>
      <c r="B7" s="13"/>
      <c r="C7" s="15"/>
      <c r="D7" s="12" t="s">
        <v>21</v>
      </c>
      <c r="E7" s="12" t="s">
        <v>22</v>
      </c>
      <c r="F7" s="18">
        <v>69.83</v>
      </c>
      <c r="G7" s="19">
        <f t="shared" si="0"/>
        <v>41.9</v>
      </c>
      <c r="H7" s="19">
        <v>71.8</v>
      </c>
      <c r="I7" s="19">
        <f t="shared" si="1"/>
        <v>28.72</v>
      </c>
      <c r="J7" s="19">
        <f t="shared" si="2"/>
        <v>70.62</v>
      </c>
      <c r="K7" s="22">
        <v>4</v>
      </c>
      <c r="L7" s="22"/>
    </row>
    <row r="8" s="3" customFormat="true" ht="22" customHeight="true" spans="1:12">
      <c r="A8" s="12">
        <v>5</v>
      </c>
      <c r="B8" s="13"/>
      <c r="C8" s="15"/>
      <c r="D8" s="12" t="s">
        <v>23</v>
      </c>
      <c r="E8" s="12" t="s">
        <v>24</v>
      </c>
      <c r="F8" s="18">
        <v>80.67</v>
      </c>
      <c r="G8" s="19">
        <f t="shared" si="0"/>
        <v>48.4</v>
      </c>
      <c r="H8" s="19">
        <v>0</v>
      </c>
      <c r="I8" s="19">
        <f t="shared" si="1"/>
        <v>0</v>
      </c>
      <c r="J8" s="19">
        <f t="shared" si="2"/>
        <v>48.4</v>
      </c>
      <c r="K8" s="22">
        <v>5</v>
      </c>
      <c r="L8" s="22"/>
    </row>
    <row r="9" s="3" customFormat="true" ht="21" customHeight="true" spans="1:12">
      <c r="A9" s="12">
        <v>6</v>
      </c>
      <c r="B9" s="13"/>
      <c r="C9" s="16"/>
      <c r="D9" s="12" t="s">
        <v>25</v>
      </c>
      <c r="E9" s="12" t="s">
        <v>26</v>
      </c>
      <c r="F9" s="18">
        <v>73.83</v>
      </c>
      <c r="G9" s="19">
        <f t="shared" si="0"/>
        <v>44.3</v>
      </c>
      <c r="H9" s="19">
        <v>0</v>
      </c>
      <c r="I9" s="19">
        <v>0</v>
      </c>
      <c r="J9" s="19">
        <f t="shared" si="2"/>
        <v>44.3</v>
      </c>
      <c r="K9" s="22">
        <v>6</v>
      </c>
      <c r="L9" s="22"/>
    </row>
    <row r="10" s="3" customFormat="true" ht="21" customHeight="true" spans="1:12">
      <c r="A10" s="12">
        <v>7</v>
      </c>
      <c r="B10" s="13" t="s">
        <v>27</v>
      </c>
      <c r="C10" s="13">
        <v>1</v>
      </c>
      <c r="D10" s="12" t="s">
        <v>28</v>
      </c>
      <c r="E10" s="12" t="s">
        <v>29</v>
      </c>
      <c r="F10" s="18">
        <v>73.17</v>
      </c>
      <c r="G10" s="19">
        <f t="shared" si="0"/>
        <v>43.9</v>
      </c>
      <c r="H10" s="19">
        <v>74.2</v>
      </c>
      <c r="I10" s="19">
        <f>H10*0.4</f>
        <v>29.68</v>
      </c>
      <c r="J10" s="19">
        <f t="shared" si="2"/>
        <v>73.58</v>
      </c>
      <c r="K10" s="22">
        <v>1</v>
      </c>
      <c r="L10" s="22"/>
    </row>
    <row r="11" s="3" customFormat="true" ht="21" customHeight="true" spans="1:12">
      <c r="A11" s="12">
        <v>8</v>
      </c>
      <c r="B11" s="13"/>
      <c r="C11" s="13"/>
      <c r="D11" s="12" t="s">
        <v>30</v>
      </c>
      <c r="E11" s="12" t="s">
        <v>31</v>
      </c>
      <c r="F11" s="18">
        <v>70.83</v>
      </c>
      <c r="G11" s="19">
        <f t="shared" si="0"/>
        <v>42.5</v>
      </c>
      <c r="H11" s="19">
        <v>73</v>
      </c>
      <c r="I11" s="19">
        <f>H11*0.4</f>
        <v>29.2</v>
      </c>
      <c r="J11" s="19">
        <f t="shared" si="2"/>
        <v>71.7</v>
      </c>
      <c r="K11" s="22">
        <v>2</v>
      </c>
      <c r="L11" s="22"/>
    </row>
    <row r="12" s="3" customFormat="true" ht="21" customHeight="true" spans="1:12">
      <c r="A12" s="12">
        <v>9</v>
      </c>
      <c r="B12" s="13"/>
      <c r="C12" s="13"/>
      <c r="D12" s="12" t="s">
        <v>32</v>
      </c>
      <c r="E12" s="12" t="s">
        <v>33</v>
      </c>
      <c r="F12" s="18">
        <v>71</v>
      </c>
      <c r="G12" s="19">
        <f t="shared" si="0"/>
        <v>42.6</v>
      </c>
      <c r="H12" s="19">
        <v>72.4</v>
      </c>
      <c r="I12" s="19">
        <f>H12*0.4</f>
        <v>28.96</v>
      </c>
      <c r="J12" s="19">
        <f t="shared" si="2"/>
        <v>71.56</v>
      </c>
      <c r="K12" s="22">
        <v>3</v>
      </c>
      <c r="L12" s="22"/>
    </row>
  </sheetData>
  <sortState ref="A4:L15">
    <sortCondition ref="J4:J15" descending="true"/>
  </sortState>
  <mergeCells count="6">
    <mergeCell ref="A1:B1"/>
    <mergeCell ref="A2:L2"/>
    <mergeCell ref="B4:B9"/>
    <mergeCell ref="B10:B12"/>
    <mergeCell ref="C4:C9"/>
    <mergeCell ref="C10:C12"/>
  </mergeCells>
  <printOptions horizontalCentered="true"/>
  <pageMargins left="0.550694444444444" right="0.550694444444444" top="0.747916666666667" bottom="0.747916666666667" header="0.156944444444444" footer="0.70833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2006-09-22T08:00:00Z</dcterms:created>
  <dcterms:modified xsi:type="dcterms:W3CDTF">2026-06-02T14:41:02Z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D059A179B1C0468AB294FE66A768E741</vt:lpwstr>
  </property>
</Properties>
</file>