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350"/>
  </bookViews>
  <sheets>
    <sheet name="附件2绩效目标表" sheetId="1" r:id="rId1"/>
    <sheet name="Sheet3" sheetId="4" r:id="rId2"/>
    <sheet name="Sheet2" sheetId="3" state="hidden" r:id="rId3"/>
    <sheet name="Sheet1" sheetId="2" state="hidden" r:id="rId4"/>
  </sheets>
  <definedNames>
    <definedName name="_xlnm.Print_Area" localSheetId="0">附件2绩效目标表!$A$1:$AC$31</definedName>
  </definedNames>
  <calcPr calcId="144525"/>
</workbook>
</file>

<file path=xl/sharedStrings.xml><?xml version="1.0" encoding="utf-8"?>
<sst xmlns="http://schemas.openxmlformats.org/spreadsheetml/2006/main" count="197" uniqueCount="84">
  <si>
    <t>附件2</t>
  </si>
  <si>
    <r>
      <t>2026</t>
    </r>
    <r>
      <rPr>
        <b/>
        <sz val="20"/>
        <rFont val="宋体"/>
        <charset val="134"/>
      </rPr>
      <t>年农村综合改革转移支付区域绩效目标表</t>
    </r>
  </si>
  <si>
    <t>专项名称</t>
  </si>
  <si>
    <t>中央财政农村综合改革转移支付及省级财政配套资金</t>
  </si>
  <si>
    <t>合计</t>
  </si>
  <si>
    <t>海口</t>
  </si>
  <si>
    <t>三亚</t>
  </si>
  <si>
    <t>琼海</t>
  </si>
  <si>
    <t>文昌</t>
  </si>
  <si>
    <t>万宁</t>
  </si>
  <si>
    <t>东方</t>
  </si>
  <si>
    <t>屯昌</t>
  </si>
  <si>
    <t>澄迈</t>
  </si>
  <si>
    <t>儋州</t>
  </si>
  <si>
    <t>定安</t>
  </si>
  <si>
    <t>昌江</t>
  </si>
  <si>
    <t>临高</t>
  </si>
  <si>
    <t>乐东</t>
  </si>
  <si>
    <t>琼中</t>
  </si>
  <si>
    <t>白沙</t>
  </si>
  <si>
    <t>陵水</t>
  </si>
  <si>
    <t>五指山</t>
  </si>
  <si>
    <t>保亭</t>
  </si>
  <si>
    <r>
      <t>五指山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（贫困）</t>
    </r>
  </si>
  <si>
    <r>
      <t>琼中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（贫困）</t>
    </r>
  </si>
  <si>
    <r>
      <t>白沙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（贫困）</t>
    </r>
  </si>
  <si>
    <r>
      <t>保亭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（贫困）</t>
    </r>
  </si>
  <si>
    <r>
      <t>临高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（贫困）</t>
    </r>
  </si>
  <si>
    <t>省级主管部门</t>
  </si>
  <si>
    <t>省财政厅、省农业农村厅</t>
  </si>
  <si>
    <t xml:space="preserve"> 省级共管部门</t>
  </si>
  <si>
    <t>省委组织部等</t>
  </si>
  <si>
    <t>市县主管部门</t>
  </si>
  <si>
    <t>市县财政局、农业农村局</t>
  </si>
  <si>
    <t>市县共管部门</t>
  </si>
  <si>
    <t>市县组织部等</t>
  </si>
  <si>
    <t xml:space="preserve">资金
情况
</t>
  </si>
  <si>
    <r>
      <t xml:space="preserve">  </t>
    </r>
    <r>
      <rPr>
        <sz val="10"/>
        <rFont val="宋体"/>
        <charset val="134"/>
      </rPr>
      <t>年度金额：（万元，下同）</t>
    </r>
  </si>
  <si>
    <r>
      <t xml:space="preserve">         </t>
    </r>
    <r>
      <rPr>
        <sz val="10"/>
        <rFont val="宋体"/>
        <charset val="134"/>
      </rPr>
      <t>其中：中央财政补助</t>
    </r>
  </si>
  <si>
    <r>
      <t xml:space="preserve">               </t>
    </r>
    <r>
      <rPr>
        <sz val="10"/>
        <rFont val="宋体"/>
        <charset val="134"/>
      </rPr>
      <t>省级财政资金</t>
    </r>
  </si>
  <si>
    <r>
      <t xml:space="preserve">               </t>
    </r>
    <r>
      <rPr>
        <sz val="10"/>
        <rFont val="宋体"/>
        <charset val="134"/>
      </rPr>
      <t>市县财政资金</t>
    </r>
  </si>
  <si>
    <r>
      <t xml:space="preserve">               </t>
    </r>
    <r>
      <rPr>
        <sz val="10"/>
        <rFont val="宋体"/>
        <charset val="134"/>
      </rPr>
      <t>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他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资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金</t>
    </r>
  </si>
  <si>
    <t>年度目标</t>
  </si>
  <si>
    <t>1.推进农村公益事业建设。2.开展农村综合改革试点示范。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</si>
  <si>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</si>
  <si>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</si>
  <si>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</si>
  <si>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</si>
  <si>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</si>
  <si>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</si>
  <si>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</si>
  <si>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推动红色村组织振兴建设红色美丽村庄数量</t>
  </si>
  <si>
    <t>4个</t>
  </si>
  <si>
    <t>支持村内公益设施建设数量</t>
  </si>
  <si>
    <r>
      <t>≥670</t>
    </r>
    <r>
      <rPr>
        <sz val="10"/>
        <rFont val="宋体"/>
        <charset val="134"/>
      </rPr>
      <t>个</t>
    </r>
  </si>
  <si>
    <t>开展“五好两宜”和美乡村试点试验个数</t>
  </si>
  <si>
    <t>≥1个</t>
  </si>
  <si>
    <t>开展农村综合性改革试点试验个数</t>
  </si>
  <si>
    <t>质量指标</t>
  </si>
  <si>
    <t>村内公益设施建设验收合格率</t>
  </si>
  <si>
    <t>时效指标</t>
  </si>
  <si>
    <t>上级财政资金下达及时性（收到文件后30日内将预算分解下达）</t>
  </si>
  <si>
    <t>年度“五好两宜”和美乡村试点试验任务</t>
  </si>
  <si>
    <t>基本完成</t>
  </si>
  <si>
    <t>年度农村综合性改革试点试验任务</t>
  </si>
  <si>
    <t>年度推动红色村组织振兴建设红色美丽村庄试点任务</t>
  </si>
  <si>
    <t>效益指标</t>
  </si>
  <si>
    <t>社会效益指标</t>
  </si>
  <si>
    <t xml:space="preserve">农村综合性改革试点试验地区乡村治理能力 </t>
  </si>
  <si>
    <t>有所提升</t>
  </si>
  <si>
    <t>生态效益指标</t>
  </si>
  <si>
    <t>农村生态环境</t>
  </si>
  <si>
    <t>有效改善</t>
  </si>
  <si>
    <t>可持续影响指标</t>
  </si>
  <si>
    <t>农村公益事业建设财政奖补滚动项目库</t>
  </si>
  <si>
    <t>基本建立</t>
  </si>
  <si>
    <t>试点完成时，每个“五好两宜”和美乡村试点试验探索推广的有效机制</t>
  </si>
  <si>
    <t>≥2项</t>
  </si>
  <si>
    <t>试点完成时，每个农村综合性改革试点试验探索的可复制、可推广的机制创新模式</t>
  </si>
  <si>
    <t>满意度指标</t>
  </si>
  <si>
    <t>服务对象
满意度指标</t>
  </si>
  <si>
    <t>项目区农民满意度</t>
  </si>
  <si>
    <t>≥90%</t>
  </si>
  <si>
    <t>项目区基层干部满意度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</si>
</sst>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仿宋"/>
      <charset val="134"/>
    </font>
    <font>
      <sz val="10"/>
      <name val="仿宋"/>
      <charset val="134"/>
    </font>
    <font>
      <sz val="8"/>
      <name val="宋体"/>
      <charset val="134"/>
    </font>
    <font>
      <sz val="8"/>
      <name val="Times New Roman"/>
      <charset val="134"/>
    </font>
    <font>
      <sz val="12"/>
      <name val="等线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8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2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>
      <alignment vertical="center"/>
    </xf>
    <xf numFmtId="0" fontId="1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6" fillId="9" borderId="17" applyNumberFormat="0" applyAlignment="0" applyProtection="0">
      <alignment vertical="center"/>
    </xf>
    <xf numFmtId="0" fontId="30" fillId="16" borderId="19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0" fillId="0" borderId="0" xfId="0" applyNumberFormat="1">
      <alignment vertical="center"/>
    </xf>
    <xf numFmtId="0" fontId="2" fillId="0" borderId="0" xfId="11" applyFont="1" applyFill="1" applyAlignment="1">
      <alignment vertical="center" wrapText="1"/>
    </xf>
    <xf numFmtId="0" fontId="2" fillId="0" borderId="0" xfId="11" applyFont="1" applyFill="1" applyAlignment="1">
      <alignment vertical="center" wrapText="1"/>
    </xf>
    <xf numFmtId="0" fontId="2" fillId="0" borderId="0" xfId="11" applyFont="1" applyFill="1" applyAlignment="1">
      <alignment horizontal="left" vertical="center" wrapText="1"/>
    </xf>
    <xf numFmtId="0" fontId="3" fillId="0" borderId="0" xfId="11" applyFont="1" applyFill="1" applyAlignment="1">
      <alignment horizontal="left" vertical="center" wrapText="1"/>
    </xf>
    <xf numFmtId="0" fontId="4" fillId="0" borderId="0" xfId="11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6" fillId="0" borderId="2" xfId="11" applyFont="1" applyFill="1" applyBorder="1" applyAlignment="1">
      <alignment horizontal="center" vertical="center" wrapText="1"/>
    </xf>
    <xf numFmtId="0" fontId="5" fillId="0" borderId="3" xfId="11" applyFont="1" applyFill="1" applyBorder="1" applyAlignment="1">
      <alignment horizontal="center" vertical="center" wrapText="1"/>
    </xf>
    <xf numFmtId="0" fontId="6" fillId="0" borderId="4" xfId="11" applyFont="1" applyFill="1" applyBorder="1" applyAlignment="1">
      <alignment horizontal="center" vertical="center" wrapText="1"/>
    </xf>
    <xf numFmtId="0" fontId="5" fillId="0" borderId="5" xfId="11" applyFont="1" applyFill="1" applyBorder="1" applyAlignment="1">
      <alignment horizontal="center" vertical="center" wrapText="1"/>
    </xf>
    <xf numFmtId="0" fontId="6" fillId="0" borderId="6" xfId="11" applyFont="1" applyFill="1" applyBorder="1" applyAlignment="1">
      <alignment horizontal="center" vertical="center" wrapText="1"/>
    </xf>
    <xf numFmtId="0" fontId="5" fillId="0" borderId="4" xfId="11" applyFont="1" applyFill="1" applyBorder="1" applyAlignment="1">
      <alignment horizontal="center" vertical="center" wrapText="1"/>
    </xf>
    <xf numFmtId="0" fontId="6" fillId="0" borderId="3" xfId="11" applyFont="1" applyFill="1" applyBorder="1" applyAlignment="1">
      <alignment horizontal="center" vertical="center" wrapText="1"/>
    </xf>
    <xf numFmtId="0" fontId="6" fillId="0" borderId="7" xfId="11" applyFont="1" applyFill="1" applyBorder="1" applyAlignment="1">
      <alignment horizontal="center" vertical="center" wrapText="1"/>
    </xf>
    <xf numFmtId="0" fontId="5" fillId="0" borderId="3" xfId="11" applyFont="1" applyFill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5" fillId="0" borderId="8" xfId="11" applyFont="1" applyFill="1" applyBorder="1" applyAlignment="1">
      <alignment horizontal="center" vertical="center" wrapText="1"/>
    </xf>
    <xf numFmtId="0" fontId="5" fillId="0" borderId="3" xfId="11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center" vertical="center"/>
    </xf>
    <xf numFmtId="0" fontId="5" fillId="0" borderId="9" xfId="1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center" vertical="center"/>
    </xf>
    <xf numFmtId="0" fontId="5" fillId="0" borderId="9" xfId="11" applyFont="1" applyFill="1" applyBorder="1" applyAlignment="1">
      <alignment horizontal="center" vertical="center" wrapText="1"/>
    </xf>
    <xf numFmtId="0" fontId="5" fillId="0" borderId="7" xfId="1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7" xfId="11" applyFont="1" applyFill="1" applyBorder="1" applyAlignment="1">
      <alignment horizontal="center" vertical="center" wrapText="1"/>
    </xf>
    <xf numFmtId="0" fontId="2" fillId="0" borderId="0" xfId="11" applyFont="1" applyFill="1" applyAlignment="1">
      <alignment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5" fillId="0" borderId="10" xfId="1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11" xfId="1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176" fontId="6" fillId="0" borderId="2" xfId="1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32" applyNumberFormat="1" applyFont="1" applyFill="1" applyBorder="1" applyAlignment="1">
      <alignment horizontal="center" vertical="center" wrapText="1"/>
    </xf>
    <xf numFmtId="0" fontId="5" fillId="0" borderId="2" xfId="32" applyFont="1" applyFill="1" applyBorder="1" applyAlignment="1">
      <alignment horizontal="center" vertical="center" wrapText="1"/>
    </xf>
    <xf numFmtId="0" fontId="5" fillId="0" borderId="10" xfId="11" applyFont="1" applyFill="1" applyBorder="1" applyAlignment="1">
      <alignment horizontal="left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center" vertical="center" wrapText="1"/>
    </xf>
    <xf numFmtId="9" fontId="6" fillId="0" borderId="2" xfId="11" applyNumberFormat="1" applyFont="1" applyFill="1" applyBorder="1" applyAlignment="1">
      <alignment horizontal="center" vertical="center" wrapText="1"/>
    </xf>
    <xf numFmtId="9" fontId="5" fillId="0" borderId="2" xfId="50" applyNumberFormat="1" applyFont="1" applyFill="1" applyBorder="1" applyAlignment="1">
      <alignment horizontal="center" vertical="center" wrapText="1"/>
    </xf>
    <xf numFmtId="9" fontId="9" fillId="0" borderId="2" xfId="50" applyNumberFormat="1" applyFont="1" applyFill="1" applyBorder="1" applyAlignment="1">
      <alignment horizontal="center" vertical="center" wrapText="1"/>
    </xf>
    <xf numFmtId="9" fontId="5" fillId="0" borderId="2" xfId="50" applyNumberFormat="1" applyFont="1" applyFill="1" applyBorder="1" applyAlignment="1">
      <alignment horizontal="center" vertical="center" wrapText="1"/>
    </xf>
    <xf numFmtId="9" fontId="9" fillId="0" borderId="2" xfId="50" applyNumberFormat="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2" fillId="0" borderId="0" xfId="11" applyFont="1" applyFill="1" applyAlignment="1">
      <alignment horizontal="left" vertical="center"/>
    </xf>
    <xf numFmtId="0" fontId="9" fillId="0" borderId="2" xfId="11" applyFont="1" applyFill="1" applyBorder="1" applyAlignment="1">
      <alignment horizontal="center" vertical="center" wrapText="1"/>
    </xf>
    <xf numFmtId="0" fontId="2" fillId="0" borderId="2" xfId="11" applyFont="1" applyFill="1" applyBorder="1" applyAlignment="1">
      <alignment vertical="center" wrapText="1"/>
    </xf>
    <xf numFmtId="0" fontId="10" fillId="0" borderId="2" xfId="1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6" fontId="2" fillId="0" borderId="2" xfId="11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" xfId="32" applyNumberFormat="1" applyFont="1" applyFill="1" applyBorder="1" applyAlignment="1">
      <alignment horizontal="center" vertical="center" wrapText="1"/>
    </xf>
    <xf numFmtId="0" fontId="2" fillId="0" borderId="2" xfId="11" applyFont="1" applyFill="1" applyBorder="1" applyAlignment="1">
      <alignment horizontal="center" vertical="center" wrapText="1"/>
    </xf>
    <xf numFmtId="0" fontId="2" fillId="0" borderId="2" xfId="11" applyFont="1" applyFill="1" applyBorder="1" applyAlignment="1">
      <alignment horizontal="center" vertical="center" wrapText="1"/>
    </xf>
  </cellXfs>
  <cellStyles count="54">
    <cellStyle name="常规" xfId="0" builtinId="0"/>
    <cellStyle name="常规 2_2019年水利发展资金绩效目标申报表" xfId="1"/>
    <cellStyle name="40% - 强调文字颜色 6" xfId="2" builtinId="51"/>
    <cellStyle name="20% - 强调文字颜色 6" xfId="3" builtinId="50"/>
    <cellStyle name="常规_2019年水利发展资金绩效目标申报表" xfId="4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常规 2 2_2019年水利发展资金绩效目标申报表" xfId="11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 3_2019年水利发展资金绩效目标申报表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3"/>
  <sheetViews>
    <sheetView showGridLines="0" tabSelected="1" topLeftCell="C1" workbookViewId="0">
      <pane ySplit="6" topLeftCell="A15" activePane="bottomLeft" state="frozen"/>
      <selection/>
      <selection pane="bottomLeft" activeCell="M29" sqref="M29"/>
    </sheetView>
  </sheetViews>
  <sheetFormatPr defaultColWidth="8.88333333333333" defaultRowHeight="15"/>
  <cols>
    <col min="1" max="1" width="4.7" style="3" customWidth="1"/>
    <col min="2" max="2" width="6.9" style="3" customWidth="1"/>
    <col min="3" max="3" width="13.675" style="3" customWidth="1"/>
    <col min="4" max="4" width="12.6333333333333" style="3" customWidth="1"/>
    <col min="5" max="5" width="19.5583333333333" style="5" customWidth="1"/>
    <col min="6" max="6" width="8.825" style="3" customWidth="1"/>
    <col min="7" max="7" width="7.73333333333333" style="3" customWidth="1"/>
    <col min="8" max="8" width="8.08333333333333" style="3" customWidth="1"/>
    <col min="9" max="9" width="6.85" style="3" customWidth="1"/>
    <col min="10" max="10" width="6.61666666666667" style="3" customWidth="1"/>
    <col min="11" max="11" width="6.90833333333333" style="3" customWidth="1"/>
    <col min="12" max="13" width="6.31666666666667" style="3" customWidth="1"/>
    <col min="14" max="14" width="6.46666666666667" style="3" customWidth="1"/>
    <col min="15" max="15" width="6.75833333333333" style="3" customWidth="1"/>
    <col min="16" max="16" width="6.175" style="3" customWidth="1"/>
    <col min="17" max="17" width="6.46666666666667" style="3" customWidth="1"/>
    <col min="18" max="18" width="6.325" style="3" customWidth="1"/>
    <col min="19" max="19" width="6.46666666666667" style="3" customWidth="1"/>
    <col min="20" max="20" width="7.35" style="3" customWidth="1"/>
    <col min="21" max="21" width="6.31666666666667" style="3" customWidth="1"/>
    <col min="22" max="22" width="6.46666666666667" style="3" customWidth="1"/>
    <col min="23" max="23" width="6.84166666666667" style="3" customWidth="1"/>
    <col min="24" max="24" width="7.2" style="3" customWidth="1"/>
    <col min="25" max="25" width="6.31666666666667" style="3" customWidth="1"/>
    <col min="26" max="26" width="9" style="3" hidden="1" customWidth="1"/>
    <col min="27" max="27" width="9.38333333333333" style="3" hidden="1" customWidth="1"/>
    <col min="28" max="28" width="9.13333333333333" style="3" hidden="1" customWidth="1"/>
    <col min="29" max="29" width="9.25" style="3" hidden="1" customWidth="1"/>
    <col min="30" max="30" width="9.75" style="3" hidden="1" customWidth="1"/>
    <col min="31" max="218" width="8.88333333333333" style="3" customWidth="1"/>
    <col min="219" max="220" width="6.13333333333333" style="3" customWidth="1"/>
    <col min="221" max="221" width="12.3833333333333" style="3" customWidth="1"/>
    <col min="222" max="222" width="7.13333333333333" style="3" customWidth="1"/>
    <col min="223" max="223" width="6.13333333333333" style="3" customWidth="1"/>
    <col min="224" max="224" width="12.3833333333333" style="3" customWidth="1"/>
    <col min="225" max="225" width="19.6333333333333" style="3" customWidth="1"/>
    <col min="226" max="226" width="12.3833333333333" style="3" customWidth="1"/>
    <col min="227" max="227" width="12.6333333333333" style="3" customWidth="1"/>
    <col min="228" max="228" width="12.3833333333333" style="3" customWidth="1"/>
    <col min="229" max="229" width="19.6333333333333" style="3" customWidth="1"/>
    <col min="230" max="256" width="8.88333333333333" style="3" customWidth="1"/>
    <col min="257" max="257" width="8.88333333333333" style="3"/>
    <col min="258" max="258" width="9.75" style="3" customWidth="1"/>
    <col min="259" max="259" width="11.6333333333333" style="3" customWidth="1"/>
    <col min="260" max="260" width="14.75" style="3" customWidth="1"/>
    <col min="261" max="261" width="12.6333333333333" style="3" customWidth="1"/>
    <col min="262" max="262" width="48.25" style="3" customWidth="1"/>
    <col min="263" max="263" width="9.50833333333333" style="3" customWidth="1"/>
    <col min="264" max="264" width="7.50833333333333" style="3" customWidth="1"/>
    <col min="265" max="474" width="8.88333333333333" style="3"/>
    <col min="475" max="476" width="6.13333333333333" style="3" customWidth="1"/>
    <col min="477" max="477" width="12.3833333333333" style="3" customWidth="1"/>
    <col min="478" max="478" width="7.13333333333333" style="3" customWidth="1"/>
    <col min="479" max="479" width="6.13333333333333" style="3" customWidth="1"/>
    <col min="480" max="480" width="12.3833333333333" style="3" customWidth="1"/>
    <col min="481" max="481" width="19.6333333333333" style="3" customWidth="1"/>
    <col min="482" max="482" width="12.3833333333333" style="3" customWidth="1"/>
    <col min="483" max="483" width="12.6333333333333" style="3" customWidth="1"/>
    <col min="484" max="484" width="12.3833333333333" style="3" customWidth="1"/>
    <col min="485" max="485" width="19.6333333333333" style="3" customWidth="1"/>
    <col min="486" max="513" width="8.88333333333333" style="3"/>
    <col min="514" max="514" width="9.75" style="3" customWidth="1"/>
    <col min="515" max="515" width="11.6333333333333" style="3" customWidth="1"/>
    <col min="516" max="516" width="14.75" style="3" customWidth="1"/>
    <col min="517" max="517" width="12.6333333333333" style="3" customWidth="1"/>
    <col min="518" max="518" width="48.25" style="3" customWidth="1"/>
    <col min="519" max="519" width="9.50833333333333" style="3" customWidth="1"/>
    <col min="520" max="520" width="7.50833333333333" style="3" customWidth="1"/>
    <col min="521" max="730" width="8.88333333333333" style="3"/>
    <col min="731" max="732" width="6.13333333333333" style="3" customWidth="1"/>
    <col min="733" max="733" width="12.3833333333333" style="3" customWidth="1"/>
    <col min="734" max="734" width="7.13333333333333" style="3" customWidth="1"/>
    <col min="735" max="735" width="6.13333333333333" style="3" customWidth="1"/>
    <col min="736" max="736" width="12.3833333333333" style="3" customWidth="1"/>
    <col min="737" max="737" width="19.6333333333333" style="3" customWidth="1"/>
    <col min="738" max="738" width="12.3833333333333" style="3" customWidth="1"/>
    <col min="739" max="739" width="12.6333333333333" style="3" customWidth="1"/>
    <col min="740" max="740" width="12.3833333333333" style="3" customWidth="1"/>
    <col min="741" max="741" width="19.6333333333333" style="3" customWidth="1"/>
    <col min="742" max="769" width="8.88333333333333" style="3"/>
    <col min="770" max="770" width="9.75" style="3" customWidth="1"/>
    <col min="771" max="771" width="11.6333333333333" style="3" customWidth="1"/>
    <col min="772" max="772" width="14.75" style="3" customWidth="1"/>
    <col min="773" max="773" width="12.6333333333333" style="3" customWidth="1"/>
    <col min="774" max="774" width="48.25" style="3" customWidth="1"/>
    <col min="775" max="775" width="9.50833333333333" style="3" customWidth="1"/>
    <col min="776" max="776" width="7.50833333333333" style="3" customWidth="1"/>
    <col min="777" max="986" width="8.88333333333333" style="3"/>
    <col min="987" max="988" width="6.13333333333333" style="3" customWidth="1"/>
    <col min="989" max="989" width="12.3833333333333" style="3" customWidth="1"/>
    <col min="990" max="990" width="7.13333333333333" style="3" customWidth="1"/>
    <col min="991" max="991" width="6.13333333333333" style="3" customWidth="1"/>
    <col min="992" max="992" width="12.3833333333333" style="3" customWidth="1"/>
    <col min="993" max="993" width="19.6333333333333" style="3" customWidth="1"/>
    <col min="994" max="994" width="12.3833333333333" style="3" customWidth="1"/>
    <col min="995" max="995" width="12.6333333333333" style="3" customWidth="1"/>
    <col min="996" max="996" width="12.3833333333333" style="3" customWidth="1"/>
    <col min="997" max="997" width="19.6333333333333" style="3" customWidth="1"/>
    <col min="998" max="1025" width="8.88333333333333" style="3"/>
    <col min="1026" max="1026" width="9.75" style="3" customWidth="1"/>
    <col min="1027" max="1027" width="11.6333333333333" style="3" customWidth="1"/>
    <col min="1028" max="1028" width="14.75" style="3" customWidth="1"/>
    <col min="1029" max="1029" width="12.6333333333333" style="3" customWidth="1"/>
    <col min="1030" max="1030" width="48.25" style="3" customWidth="1"/>
    <col min="1031" max="1031" width="9.50833333333333" style="3" customWidth="1"/>
    <col min="1032" max="1032" width="7.50833333333333" style="3" customWidth="1"/>
    <col min="1033" max="1242" width="8.88333333333333" style="3"/>
    <col min="1243" max="1244" width="6.13333333333333" style="3" customWidth="1"/>
    <col min="1245" max="1245" width="12.3833333333333" style="3" customWidth="1"/>
    <col min="1246" max="1246" width="7.13333333333333" style="3" customWidth="1"/>
    <col min="1247" max="1247" width="6.13333333333333" style="3" customWidth="1"/>
    <col min="1248" max="1248" width="12.3833333333333" style="3" customWidth="1"/>
    <col min="1249" max="1249" width="19.6333333333333" style="3" customWidth="1"/>
    <col min="1250" max="1250" width="12.3833333333333" style="3" customWidth="1"/>
    <col min="1251" max="1251" width="12.6333333333333" style="3" customWidth="1"/>
    <col min="1252" max="1252" width="12.3833333333333" style="3" customWidth="1"/>
    <col min="1253" max="1253" width="19.6333333333333" style="3" customWidth="1"/>
    <col min="1254" max="1281" width="8.88333333333333" style="3"/>
    <col min="1282" max="1282" width="9.75" style="3" customWidth="1"/>
    <col min="1283" max="1283" width="11.6333333333333" style="3" customWidth="1"/>
    <col min="1284" max="1284" width="14.75" style="3" customWidth="1"/>
    <col min="1285" max="1285" width="12.6333333333333" style="3" customWidth="1"/>
    <col min="1286" max="1286" width="48.25" style="3" customWidth="1"/>
    <col min="1287" max="1287" width="9.50833333333333" style="3" customWidth="1"/>
    <col min="1288" max="1288" width="7.50833333333333" style="3" customWidth="1"/>
    <col min="1289" max="1498" width="8.88333333333333" style="3"/>
    <col min="1499" max="1500" width="6.13333333333333" style="3" customWidth="1"/>
    <col min="1501" max="1501" width="12.3833333333333" style="3" customWidth="1"/>
    <col min="1502" max="1502" width="7.13333333333333" style="3" customWidth="1"/>
    <col min="1503" max="1503" width="6.13333333333333" style="3" customWidth="1"/>
    <col min="1504" max="1504" width="12.3833333333333" style="3" customWidth="1"/>
    <col min="1505" max="1505" width="19.6333333333333" style="3" customWidth="1"/>
    <col min="1506" max="1506" width="12.3833333333333" style="3" customWidth="1"/>
    <col min="1507" max="1507" width="12.6333333333333" style="3" customWidth="1"/>
    <col min="1508" max="1508" width="12.3833333333333" style="3" customWidth="1"/>
    <col min="1509" max="1509" width="19.6333333333333" style="3" customWidth="1"/>
    <col min="1510" max="1537" width="8.88333333333333" style="3"/>
    <col min="1538" max="1538" width="9.75" style="3" customWidth="1"/>
    <col min="1539" max="1539" width="11.6333333333333" style="3" customWidth="1"/>
    <col min="1540" max="1540" width="14.75" style="3" customWidth="1"/>
    <col min="1541" max="1541" width="12.6333333333333" style="3" customWidth="1"/>
    <col min="1542" max="1542" width="48.25" style="3" customWidth="1"/>
    <col min="1543" max="1543" width="9.50833333333333" style="3" customWidth="1"/>
    <col min="1544" max="1544" width="7.50833333333333" style="3" customWidth="1"/>
    <col min="1545" max="1754" width="8.88333333333333" style="3"/>
    <col min="1755" max="1756" width="6.13333333333333" style="3" customWidth="1"/>
    <col min="1757" max="1757" width="12.3833333333333" style="3" customWidth="1"/>
    <col min="1758" max="1758" width="7.13333333333333" style="3" customWidth="1"/>
    <col min="1759" max="1759" width="6.13333333333333" style="3" customWidth="1"/>
    <col min="1760" max="1760" width="12.3833333333333" style="3" customWidth="1"/>
    <col min="1761" max="1761" width="19.6333333333333" style="3" customWidth="1"/>
    <col min="1762" max="1762" width="12.3833333333333" style="3" customWidth="1"/>
    <col min="1763" max="1763" width="12.6333333333333" style="3" customWidth="1"/>
    <col min="1764" max="1764" width="12.3833333333333" style="3" customWidth="1"/>
    <col min="1765" max="1765" width="19.6333333333333" style="3" customWidth="1"/>
    <col min="1766" max="1793" width="8.88333333333333" style="3"/>
    <col min="1794" max="1794" width="9.75" style="3" customWidth="1"/>
    <col min="1795" max="1795" width="11.6333333333333" style="3" customWidth="1"/>
    <col min="1796" max="1796" width="14.75" style="3" customWidth="1"/>
    <col min="1797" max="1797" width="12.6333333333333" style="3" customWidth="1"/>
    <col min="1798" max="1798" width="48.25" style="3" customWidth="1"/>
    <col min="1799" max="1799" width="9.50833333333333" style="3" customWidth="1"/>
    <col min="1800" max="1800" width="7.50833333333333" style="3" customWidth="1"/>
    <col min="1801" max="2010" width="8.88333333333333" style="3"/>
    <col min="2011" max="2012" width="6.13333333333333" style="3" customWidth="1"/>
    <col min="2013" max="2013" width="12.3833333333333" style="3" customWidth="1"/>
    <col min="2014" max="2014" width="7.13333333333333" style="3" customWidth="1"/>
    <col min="2015" max="2015" width="6.13333333333333" style="3" customWidth="1"/>
    <col min="2016" max="2016" width="12.3833333333333" style="3" customWidth="1"/>
    <col min="2017" max="2017" width="19.6333333333333" style="3" customWidth="1"/>
    <col min="2018" max="2018" width="12.3833333333333" style="3" customWidth="1"/>
    <col min="2019" max="2019" width="12.6333333333333" style="3" customWidth="1"/>
    <col min="2020" max="2020" width="12.3833333333333" style="3" customWidth="1"/>
    <col min="2021" max="2021" width="19.6333333333333" style="3" customWidth="1"/>
    <col min="2022" max="2049" width="8.88333333333333" style="3"/>
    <col min="2050" max="2050" width="9.75" style="3" customWidth="1"/>
    <col min="2051" max="2051" width="11.6333333333333" style="3" customWidth="1"/>
    <col min="2052" max="2052" width="14.75" style="3" customWidth="1"/>
    <col min="2053" max="2053" width="12.6333333333333" style="3" customWidth="1"/>
    <col min="2054" max="2054" width="48.25" style="3" customWidth="1"/>
    <col min="2055" max="2055" width="9.50833333333333" style="3" customWidth="1"/>
    <col min="2056" max="2056" width="7.50833333333333" style="3" customWidth="1"/>
    <col min="2057" max="2266" width="8.88333333333333" style="3"/>
    <col min="2267" max="2268" width="6.13333333333333" style="3" customWidth="1"/>
    <col min="2269" max="2269" width="12.3833333333333" style="3" customWidth="1"/>
    <col min="2270" max="2270" width="7.13333333333333" style="3" customWidth="1"/>
    <col min="2271" max="2271" width="6.13333333333333" style="3" customWidth="1"/>
    <col min="2272" max="2272" width="12.3833333333333" style="3" customWidth="1"/>
    <col min="2273" max="2273" width="19.6333333333333" style="3" customWidth="1"/>
    <col min="2274" max="2274" width="12.3833333333333" style="3" customWidth="1"/>
    <col min="2275" max="2275" width="12.6333333333333" style="3" customWidth="1"/>
    <col min="2276" max="2276" width="12.3833333333333" style="3" customWidth="1"/>
    <col min="2277" max="2277" width="19.6333333333333" style="3" customWidth="1"/>
    <col min="2278" max="2305" width="8.88333333333333" style="3"/>
    <col min="2306" max="2306" width="9.75" style="3" customWidth="1"/>
    <col min="2307" max="2307" width="11.6333333333333" style="3" customWidth="1"/>
    <col min="2308" max="2308" width="14.75" style="3" customWidth="1"/>
    <col min="2309" max="2309" width="12.6333333333333" style="3" customWidth="1"/>
    <col min="2310" max="2310" width="48.25" style="3" customWidth="1"/>
    <col min="2311" max="2311" width="9.50833333333333" style="3" customWidth="1"/>
    <col min="2312" max="2312" width="7.50833333333333" style="3" customWidth="1"/>
    <col min="2313" max="2522" width="8.88333333333333" style="3"/>
    <col min="2523" max="2524" width="6.13333333333333" style="3" customWidth="1"/>
    <col min="2525" max="2525" width="12.3833333333333" style="3" customWidth="1"/>
    <col min="2526" max="2526" width="7.13333333333333" style="3" customWidth="1"/>
    <col min="2527" max="2527" width="6.13333333333333" style="3" customWidth="1"/>
    <col min="2528" max="2528" width="12.3833333333333" style="3" customWidth="1"/>
    <col min="2529" max="2529" width="19.6333333333333" style="3" customWidth="1"/>
    <col min="2530" max="2530" width="12.3833333333333" style="3" customWidth="1"/>
    <col min="2531" max="2531" width="12.6333333333333" style="3" customWidth="1"/>
    <col min="2532" max="2532" width="12.3833333333333" style="3" customWidth="1"/>
    <col min="2533" max="2533" width="19.6333333333333" style="3" customWidth="1"/>
    <col min="2534" max="2561" width="8.88333333333333" style="3"/>
    <col min="2562" max="2562" width="9.75" style="3" customWidth="1"/>
    <col min="2563" max="2563" width="11.6333333333333" style="3" customWidth="1"/>
    <col min="2564" max="2564" width="14.75" style="3" customWidth="1"/>
    <col min="2565" max="2565" width="12.6333333333333" style="3" customWidth="1"/>
    <col min="2566" max="2566" width="48.25" style="3" customWidth="1"/>
    <col min="2567" max="2567" width="9.50833333333333" style="3" customWidth="1"/>
    <col min="2568" max="2568" width="7.50833333333333" style="3" customWidth="1"/>
    <col min="2569" max="2778" width="8.88333333333333" style="3"/>
    <col min="2779" max="2780" width="6.13333333333333" style="3" customWidth="1"/>
    <col min="2781" max="2781" width="12.3833333333333" style="3" customWidth="1"/>
    <col min="2782" max="2782" width="7.13333333333333" style="3" customWidth="1"/>
    <col min="2783" max="2783" width="6.13333333333333" style="3" customWidth="1"/>
    <col min="2784" max="2784" width="12.3833333333333" style="3" customWidth="1"/>
    <col min="2785" max="2785" width="19.6333333333333" style="3" customWidth="1"/>
    <col min="2786" max="2786" width="12.3833333333333" style="3" customWidth="1"/>
    <col min="2787" max="2787" width="12.6333333333333" style="3" customWidth="1"/>
    <col min="2788" max="2788" width="12.3833333333333" style="3" customWidth="1"/>
    <col min="2789" max="2789" width="19.6333333333333" style="3" customWidth="1"/>
    <col min="2790" max="2817" width="8.88333333333333" style="3"/>
    <col min="2818" max="2818" width="9.75" style="3" customWidth="1"/>
    <col min="2819" max="2819" width="11.6333333333333" style="3" customWidth="1"/>
    <col min="2820" max="2820" width="14.75" style="3" customWidth="1"/>
    <col min="2821" max="2821" width="12.6333333333333" style="3" customWidth="1"/>
    <col min="2822" max="2822" width="48.25" style="3" customWidth="1"/>
    <col min="2823" max="2823" width="9.50833333333333" style="3" customWidth="1"/>
    <col min="2824" max="2824" width="7.50833333333333" style="3" customWidth="1"/>
    <col min="2825" max="3034" width="8.88333333333333" style="3"/>
    <col min="3035" max="3036" width="6.13333333333333" style="3" customWidth="1"/>
    <col min="3037" max="3037" width="12.3833333333333" style="3" customWidth="1"/>
    <col min="3038" max="3038" width="7.13333333333333" style="3" customWidth="1"/>
    <col min="3039" max="3039" width="6.13333333333333" style="3" customWidth="1"/>
    <col min="3040" max="3040" width="12.3833333333333" style="3" customWidth="1"/>
    <col min="3041" max="3041" width="19.6333333333333" style="3" customWidth="1"/>
    <col min="3042" max="3042" width="12.3833333333333" style="3" customWidth="1"/>
    <col min="3043" max="3043" width="12.6333333333333" style="3" customWidth="1"/>
    <col min="3044" max="3044" width="12.3833333333333" style="3" customWidth="1"/>
    <col min="3045" max="3045" width="19.6333333333333" style="3" customWidth="1"/>
    <col min="3046" max="3073" width="8.88333333333333" style="3"/>
    <col min="3074" max="3074" width="9.75" style="3" customWidth="1"/>
    <col min="3075" max="3075" width="11.6333333333333" style="3" customWidth="1"/>
    <col min="3076" max="3076" width="14.75" style="3" customWidth="1"/>
    <col min="3077" max="3077" width="12.6333333333333" style="3" customWidth="1"/>
    <col min="3078" max="3078" width="48.25" style="3" customWidth="1"/>
    <col min="3079" max="3079" width="9.50833333333333" style="3" customWidth="1"/>
    <col min="3080" max="3080" width="7.50833333333333" style="3" customWidth="1"/>
    <col min="3081" max="3290" width="8.88333333333333" style="3"/>
    <col min="3291" max="3292" width="6.13333333333333" style="3" customWidth="1"/>
    <col min="3293" max="3293" width="12.3833333333333" style="3" customWidth="1"/>
    <col min="3294" max="3294" width="7.13333333333333" style="3" customWidth="1"/>
    <col min="3295" max="3295" width="6.13333333333333" style="3" customWidth="1"/>
    <col min="3296" max="3296" width="12.3833333333333" style="3" customWidth="1"/>
    <col min="3297" max="3297" width="19.6333333333333" style="3" customWidth="1"/>
    <col min="3298" max="3298" width="12.3833333333333" style="3" customWidth="1"/>
    <col min="3299" max="3299" width="12.6333333333333" style="3" customWidth="1"/>
    <col min="3300" max="3300" width="12.3833333333333" style="3" customWidth="1"/>
    <col min="3301" max="3301" width="19.6333333333333" style="3" customWidth="1"/>
    <col min="3302" max="3329" width="8.88333333333333" style="3"/>
    <col min="3330" max="3330" width="9.75" style="3" customWidth="1"/>
    <col min="3331" max="3331" width="11.6333333333333" style="3" customWidth="1"/>
    <col min="3332" max="3332" width="14.75" style="3" customWidth="1"/>
    <col min="3333" max="3333" width="12.6333333333333" style="3" customWidth="1"/>
    <col min="3334" max="3334" width="48.25" style="3" customWidth="1"/>
    <col min="3335" max="3335" width="9.50833333333333" style="3" customWidth="1"/>
    <col min="3336" max="3336" width="7.50833333333333" style="3" customWidth="1"/>
    <col min="3337" max="3546" width="8.88333333333333" style="3"/>
    <col min="3547" max="3548" width="6.13333333333333" style="3" customWidth="1"/>
    <col min="3549" max="3549" width="12.3833333333333" style="3" customWidth="1"/>
    <col min="3550" max="3550" width="7.13333333333333" style="3" customWidth="1"/>
    <col min="3551" max="3551" width="6.13333333333333" style="3" customWidth="1"/>
    <col min="3552" max="3552" width="12.3833333333333" style="3" customWidth="1"/>
    <col min="3553" max="3553" width="19.6333333333333" style="3" customWidth="1"/>
    <col min="3554" max="3554" width="12.3833333333333" style="3" customWidth="1"/>
    <col min="3555" max="3555" width="12.6333333333333" style="3" customWidth="1"/>
    <col min="3556" max="3556" width="12.3833333333333" style="3" customWidth="1"/>
    <col min="3557" max="3557" width="19.6333333333333" style="3" customWidth="1"/>
    <col min="3558" max="3585" width="8.88333333333333" style="3"/>
    <col min="3586" max="3586" width="9.75" style="3" customWidth="1"/>
    <col min="3587" max="3587" width="11.6333333333333" style="3" customWidth="1"/>
    <col min="3588" max="3588" width="14.75" style="3" customWidth="1"/>
    <col min="3589" max="3589" width="12.6333333333333" style="3" customWidth="1"/>
    <col min="3590" max="3590" width="48.25" style="3" customWidth="1"/>
    <col min="3591" max="3591" width="9.50833333333333" style="3" customWidth="1"/>
    <col min="3592" max="3592" width="7.50833333333333" style="3" customWidth="1"/>
    <col min="3593" max="3802" width="8.88333333333333" style="3"/>
    <col min="3803" max="3804" width="6.13333333333333" style="3" customWidth="1"/>
    <col min="3805" max="3805" width="12.3833333333333" style="3" customWidth="1"/>
    <col min="3806" max="3806" width="7.13333333333333" style="3" customWidth="1"/>
    <col min="3807" max="3807" width="6.13333333333333" style="3" customWidth="1"/>
    <col min="3808" max="3808" width="12.3833333333333" style="3" customWidth="1"/>
    <col min="3809" max="3809" width="19.6333333333333" style="3" customWidth="1"/>
    <col min="3810" max="3810" width="12.3833333333333" style="3" customWidth="1"/>
    <col min="3811" max="3811" width="12.6333333333333" style="3" customWidth="1"/>
    <col min="3812" max="3812" width="12.3833333333333" style="3" customWidth="1"/>
    <col min="3813" max="3813" width="19.6333333333333" style="3" customWidth="1"/>
    <col min="3814" max="3841" width="8.88333333333333" style="3"/>
    <col min="3842" max="3842" width="9.75" style="3" customWidth="1"/>
    <col min="3843" max="3843" width="11.6333333333333" style="3" customWidth="1"/>
    <col min="3844" max="3844" width="14.75" style="3" customWidth="1"/>
    <col min="3845" max="3845" width="12.6333333333333" style="3" customWidth="1"/>
    <col min="3846" max="3846" width="48.25" style="3" customWidth="1"/>
    <col min="3847" max="3847" width="9.50833333333333" style="3" customWidth="1"/>
    <col min="3848" max="3848" width="7.50833333333333" style="3" customWidth="1"/>
    <col min="3849" max="4058" width="8.88333333333333" style="3"/>
    <col min="4059" max="4060" width="6.13333333333333" style="3" customWidth="1"/>
    <col min="4061" max="4061" width="12.3833333333333" style="3" customWidth="1"/>
    <col min="4062" max="4062" width="7.13333333333333" style="3" customWidth="1"/>
    <col min="4063" max="4063" width="6.13333333333333" style="3" customWidth="1"/>
    <col min="4064" max="4064" width="12.3833333333333" style="3" customWidth="1"/>
    <col min="4065" max="4065" width="19.6333333333333" style="3" customWidth="1"/>
    <col min="4066" max="4066" width="12.3833333333333" style="3" customWidth="1"/>
    <col min="4067" max="4067" width="12.6333333333333" style="3" customWidth="1"/>
    <col min="4068" max="4068" width="12.3833333333333" style="3" customWidth="1"/>
    <col min="4069" max="4069" width="19.6333333333333" style="3" customWidth="1"/>
    <col min="4070" max="4097" width="8.88333333333333" style="3"/>
    <col min="4098" max="4098" width="9.75" style="3" customWidth="1"/>
    <col min="4099" max="4099" width="11.6333333333333" style="3" customWidth="1"/>
    <col min="4100" max="4100" width="14.75" style="3" customWidth="1"/>
    <col min="4101" max="4101" width="12.6333333333333" style="3" customWidth="1"/>
    <col min="4102" max="4102" width="48.25" style="3" customWidth="1"/>
    <col min="4103" max="4103" width="9.50833333333333" style="3" customWidth="1"/>
    <col min="4104" max="4104" width="7.50833333333333" style="3" customWidth="1"/>
    <col min="4105" max="4314" width="8.88333333333333" style="3"/>
    <col min="4315" max="4316" width="6.13333333333333" style="3" customWidth="1"/>
    <col min="4317" max="4317" width="12.3833333333333" style="3" customWidth="1"/>
    <col min="4318" max="4318" width="7.13333333333333" style="3" customWidth="1"/>
    <col min="4319" max="4319" width="6.13333333333333" style="3" customWidth="1"/>
    <col min="4320" max="4320" width="12.3833333333333" style="3" customWidth="1"/>
    <col min="4321" max="4321" width="19.6333333333333" style="3" customWidth="1"/>
    <col min="4322" max="4322" width="12.3833333333333" style="3" customWidth="1"/>
    <col min="4323" max="4323" width="12.6333333333333" style="3" customWidth="1"/>
    <col min="4324" max="4324" width="12.3833333333333" style="3" customWidth="1"/>
    <col min="4325" max="4325" width="19.6333333333333" style="3" customWidth="1"/>
    <col min="4326" max="4353" width="8.88333333333333" style="3"/>
    <col min="4354" max="4354" width="9.75" style="3" customWidth="1"/>
    <col min="4355" max="4355" width="11.6333333333333" style="3" customWidth="1"/>
    <col min="4356" max="4356" width="14.75" style="3" customWidth="1"/>
    <col min="4357" max="4357" width="12.6333333333333" style="3" customWidth="1"/>
    <col min="4358" max="4358" width="48.25" style="3" customWidth="1"/>
    <col min="4359" max="4359" width="9.50833333333333" style="3" customWidth="1"/>
    <col min="4360" max="4360" width="7.50833333333333" style="3" customWidth="1"/>
    <col min="4361" max="4570" width="8.88333333333333" style="3"/>
    <col min="4571" max="4572" width="6.13333333333333" style="3" customWidth="1"/>
    <col min="4573" max="4573" width="12.3833333333333" style="3" customWidth="1"/>
    <col min="4574" max="4574" width="7.13333333333333" style="3" customWidth="1"/>
    <col min="4575" max="4575" width="6.13333333333333" style="3" customWidth="1"/>
    <col min="4576" max="4576" width="12.3833333333333" style="3" customWidth="1"/>
    <col min="4577" max="4577" width="19.6333333333333" style="3" customWidth="1"/>
    <col min="4578" max="4578" width="12.3833333333333" style="3" customWidth="1"/>
    <col min="4579" max="4579" width="12.6333333333333" style="3" customWidth="1"/>
    <col min="4580" max="4580" width="12.3833333333333" style="3" customWidth="1"/>
    <col min="4581" max="4581" width="19.6333333333333" style="3" customWidth="1"/>
    <col min="4582" max="4609" width="8.88333333333333" style="3"/>
    <col min="4610" max="4610" width="9.75" style="3" customWidth="1"/>
    <col min="4611" max="4611" width="11.6333333333333" style="3" customWidth="1"/>
    <col min="4612" max="4612" width="14.75" style="3" customWidth="1"/>
    <col min="4613" max="4613" width="12.6333333333333" style="3" customWidth="1"/>
    <col min="4614" max="4614" width="48.25" style="3" customWidth="1"/>
    <col min="4615" max="4615" width="9.50833333333333" style="3" customWidth="1"/>
    <col min="4616" max="4616" width="7.50833333333333" style="3" customWidth="1"/>
    <col min="4617" max="4826" width="8.88333333333333" style="3"/>
    <col min="4827" max="4828" width="6.13333333333333" style="3" customWidth="1"/>
    <col min="4829" max="4829" width="12.3833333333333" style="3" customWidth="1"/>
    <col min="4830" max="4830" width="7.13333333333333" style="3" customWidth="1"/>
    <col min="4831" max="4831" width="6.13333333333333" style="3" customWidth="1"/>
    <col min="4832" max="4832" width="12.3833333333333" style="3" customWidth="1"/>
    <col min="4833" max="4833" width="19.6333333333333" style="3" customWidth="1"/>
    <col min="4834" max="4834" width="12.3833333333333" style="3" customWidth="1"/>
    <col min="4835" max="4835" width="12.6333333333333" style="3" customWidth="1"/>
    <col min="4836" max="4836" width="12.3833333333333" style="3" customWidth="1"/>
    <col min="4837" max="4837" width="19.6333333333333" style="3" customWidth="1"/>
    <col min="4838" max="4865" width="8.88333333333333" style="3"/>
    <col min="4866" max="4866" width="9.75" style="3" customWidth="1"/>
    <col min="4867" max="4867" width="11.6333333333333" style="3" customWidth="1"/>
    <col min="4868" max="4868" width="14.75" style="3" customWidth="1"/>
    <col min="4869" max="4869" width="12.6333333333333" style="3" customWidth="1"/>
    <col min="4870" max="4870" width="48.25" style="3" customWidth="1"/>
    <col min="4871" max="4871" width="9.50833333333333" style="3" customWidth="1"/>
    <col min="4872" max="4872" width="7.50833333333333" style="3" customWidth="1"/>
    <col min="4873" max="5082" width="8.88333333333333" style="3"/>
    <col min="5083" max="5084" width="6.13333333333333" style="3" customWidth="1"/>
    <col min="5085" max="5085" width="12.3833333333333" style="3" customWidth="1"/>
    <col min="5086" max="5086" width="7.13333333333333" style="3" customWidth="1"/>
    <col min="5087" max="5087" width="6.13333333333333" style="3" customWidth="1"/>
    <col min="5088" max="5088" width="12.3833333333333" style="3" customWidth="1"/>
    <col min="5089" max="5089" width="19.6333333333333" style="3" customWidth="1"/>
    <col min="5090" max="5090" width="12.3833333333333" style="3" customWidth="1"/>
    <col min="5091" max="5091" width="12.6333333333333" style="3" customWidth="1"/>
    <col min="5092" max="5092" width="12.3833333333333" style="3" customWidth="1"/>
    <col min="5093" max="5093" width="19.6333333333333" style="3" customWidth="1"/>
    <col min="5094" max="5121" width="8.88333333333333" style="3"/>
    <col min="5122" max="5122" width="9.75" style="3" customWidth="1"/>
    <col min="5123" max="5123" width="11.6333333333333" style="3" customWidth="1"/>
    <col min="5124" max="5124" width="14.75" style="3" customWidth="1"/>
    <col min="5125" max="5125" width="12.6333333333333" style="3" customWidth="1"/>
    <col min="5126" max="5126" width="48.25" style="3" customWidth="1"/>
    <col min="5127" max="5127" width="9.50833333333333" style="3" customWidth="1"/>
    <col min="5128" max="5128" width="7.50833333333333" style="3" customWidth="1"/>
    <col min="5129" max="5338" width="8.88333333333333" style="3"/>
    <col min="5339" max="5340" width="6.13333333333333" style="3" customWidth="1"/>
    <col min="5341" max="5341" width="12.3833333333333" style="3" customWidth="1"/>
    <col min="5342" max="5342" width="7.13333333333333" style="3" customWidth="1"/>
    <col min="5343" max="5343" width="6.13333333333333" style="3" customWidth="1"/>
    <col min="5344" max="5344" width="12.3833333333333" style="3" customWidth="1"/>
    <col min="5345" max="5345" width="19.6333333333333" style="3" customWidth="1"/>
    <col min="5346" max="5346" width="12.3833333333333" style="3" customWidth="1"/>
    <col min="5347" max="5347" width="12.6333333333333" style="3" customWidth="1"/>
    <col min="5348" max="5348" width="12.3833333333333" style="3" customWidth="1"/>
    <col min="5349" max="5349" width="19.6333333333333" style="3" customWidth="1"/>
    <col min="5350" max="5377" width="8.88333333333333" style="3"/>
    <col min="5378" max="5378" width="9.75" style="3" customWidth="1"/>
    <col min="5379" max="5379" width="11.6333333333333" style="3" customWidth="1"/>
    <col min="5380" max="5380" width="14.75" style="3" customWidth="1"/>
    <col min="5381" max="5381" width="12.6333333333333" style="3" customWidth="1"/>
    <col min="5382" max="5382" width="48.25" style="3" customWidth="1"/>
    <col min="5383" max="5383" width="9.50833333333333" style="3" customWidth="1"/>
    <col min="5384" max="5384" width="7.50833333333333" style="3" customWidth="1"/>
    <col min="5385" max="5594" width="8.88333333333333" style="3"/>
    <col min="5595" max="5596" width="6.13333333333333" style="3" customWidth="1"/>
    <col min="5597" max="5597" width="12.3833333333333" style="3" customWidth="1"/>
    <col min="5598" max="5598" width="7.13333333333333" style="3" customWidth="1"/>
    <col min="5599" max="5599" width="6.13333333333333" style="3" customWidth="1"/>
    <col min="5600" max="5600" width="12.3833333333333" style="3" customWidth="1"/>
    <col min="5601" max="5601" width="19.6333333333333" style="3" customWidth="1"/>
    <col min="5602" max="5602" width="12.3833333333333" style="3" customWidth="1"/>
    <col min="5603" max="5603" width="12.6333333333333" style="3" customWidth="1"/>
    <col min="5604" max="5604" width="12.3833333333333" style="3" customWidth="1"/>
    <col min="5605" max="5605" width="19.6333333333333" style="3" customWidth="1"/>
    <col min="5606" max="5633" width="8.88333333333333" style="3"/>
    <col min="5634" max="5634" width="9.75" style="3" customWidth="1"/>
    <col min="5635" max="5635" width="11.6333333333333" style="3" customWidth="1"/>
    <col min="5636" max="5636" width="14.75" style="3" customWidth="1"/>
    <col min="5637" max="5637" width="12.6333333333333" style="3" customWidth="1"/>
    <col min="5638" max="5638" width="48.25" style="3" customWidth="1"/>
    <col min="5639" max="5639" width="9.50833333333333" style="3" customWidth="1"/>
    <col min="5640" max="5640" width="7.50833333333333" style="3" customWidth="1"/>
    <col min="5641" max="5850" width="8.88333333333333" style="3"/>
    <col min="5851" max="5852" width="6.13333333333333" style="3" customWidth="1"/>
    <col min="5853" max="5853" width="12.3833333333333" style="3" customWidth="1"/>
    <col min="5854" max="5854" width="7.13333333333333" style="3" customWidth="1"/>
    <col min="5855" max="5855" width="6.13333333333333" style="3" customWidth="1"/>
    <col min="5856" max="5856" width="12.3833333333333" style="3" customWidth="1"/>
    <col min="5857" max="5857" width="19.6333333333333" style="3" customWidth="1"/>
    <col min="5858" max="5858" width="12.3833333333333" style="3" customWidth="1"/>
    <col min="5859" max="5859" width="12.6333333333333" style="3" customWidth="1"/>
    <col min="5860" max="5860" width="12.3833333333333" style="3" customWidth="1"/>
    <col min="5861" max="5861" width="19.6333333333333" style="3" customWidth="1"/>
    <col min="5862" max="5889" width="8.88333333333333" style="3"/>
    <col min="5890" max="5890" width="9.75" style="3" customWidth="1"/>
    <col min="5891" max="5891" width="11.6333333333333" style="3" customWidth="1"/>
    <col min="5892" max="5892" width="14.75" style="3" customWidth="1"/>
    <col min="5893" max="5893" width="12.6333333333333" style="3" customWidth="1"/>
    <col min="5894" max="5894" width="48.25" style="3" customWidth="1"/>
    <col min="5895" max="5895" width="9.50833333333333" style="3" customWidth="1"/>
    <col min="5896" max="5896" width="7.50833333333333" style="3" customWidth="1"/>
    <col min="5897" max="6106" width="8.88333333333333" style="3"/>
    <col min="6107" max="6108" width="6.13333333333333" style="3" customWidth="1"/>
    <col min="6109" max="6109" width="12.3833333333333" style="3" customWidth="1"/>
    <col min="6110" max="6110" width="7.13333333333333" style="3" customWidth="1"/>
    <col min="6111" max="6111" width="6.13333333333333" style="3" customWidth="1"/>
    <col min="6112" max="6112" width="12.3833333333333" style="3" customWidth="1"/>
    <col min="6113" max="6113" width="19.6333333333333" style="3" customWidth="1"/>
    <col min="6114" max="6114" width="12.3833333333333" style="3" customWidth="1"/>
    <col min="6115" max="6115" width="12.6333333333333" style="3" customWidth="1"/>
    <col min="6116" max="6116" width="12.3833333333333" style="3" customWidth="1"/>
    <col min="6117" max="6117" width="19.6333333333333" style="3" customWidth="1"/>
    <col min="6118" max="6145" width="8.88333333333333" style="3"/>
    <col min="6146" max="6146" width="9.75" style="3" customWidth="1"/>
    <col min="6147" max="6147" width="11.6333333333333" style="3" customWidth="1"/>
    <col min="6148" max="6148" width="14.75" style="3" customWidth="1"/>
    <col min="6149" max="6149" width="12.6333333333333" style="3" customWidth="1"/>
    <col min="6150" max="6150" width="48.25" style="3" customWidth="1"/>
    <col min="6151" max="6151" width="9.50833333333333" style="3" customWidth="1"/>
    <col min="6152" max="6152" width="7.50833333333333" style="3" customWidth="1"/>
    <col min="6153" max="6362" width="8.88333333333333" style="3"/>
    <col min="6363" max="6364" width="6.13333333333333" style="3" customWidth="1"/>
    <col min="6365" max="6365" width="12.3833333333333" style="3" customWidth="1"/>
    <col min="6366" max="6366" width="7.13333333333333" style="3" customWidth="1"/>
    <col min="6367" max="6367" width="6.13333333333333" style="3" customWidth="1"/>
    <col min="6368" max="6368" width="12.3833333333333" style="3" customWidth="1"/>
    <col min="6369" max="6369" width="19.6333333333333" style="3" customWidth="1"/>
    <col min="6370" max="6370" width="12.3833333333333" style="3" customWidth="1"/>
    <col min="6371" max="6371" width="12.6333333333333" style="3" customWidth="1"/>
    <col min="6372" max="6372" width="12.3833333333333" style="3" customWidth="1"/>
    <col min="6373" max="6373" width="19.6333333333333" style="3" customWidth="1"/>
    <col min="6374" max="6401" width="8.88333333333333" style="3"/>
    <col min="6402" max="6402" width="9.75" style="3" customWidth="1"/>
    <col min="6403" max="6403" width="11.6333333333333" style="3" customWidth="1"/>
    <col min="6404" max="6404" width="14.75" style="3" customWidth="1"/>
    <col min="6405" max="6405" width="12.6333333333333" style="3" customWidth="1"/>
    <col min="6406" max="6406" width="48.25" style="3" customWidth="1"/>
    <col min="6407" max="6407" width="9.50833333333333" style="3" customWidth="1"/>
    <col min="6408" max="6408" width="7.50833333333333" style="3" customWidth="1"/>
    <col min="6409" max="6618" width="8.88333333333333" style="3"/>
    <col min="6619" max="6620" width="6.13333333333333" style="3" customWidth="1"/>
    <col min="6621" max="6621" width="12.3833333333333" style="3" customWidth="1"/>
    <col min="6622" max="6622" width="7.13333333333333" style="3" customWidth="1"/>
    <col min="6623" max="6623" width="6.13333333333333" style="3" customWidth="1"/>
    <col min="6624" max="6624" width="12.3833333333333" style="3" customWidth="1"/>
    <col min="6625" max="6625" width="19.6333333333333" style="3" customWidth="1"/>
    <col min="6626" max="6626" width="12.3833333333333" style="3" customWidth="1"/>
    <col min="6627" max="6627" width="12.6333333333333" style="3" customWidth="1"/>
    <col min="6628" max="6628" width="12.3833333333333" style="3" customWidth="1"/>
    <col min="6629" max="6629" width="19.6333333333333" style="3" customWidth="1"/>
    <col min="6630" max="6657" width="8.88333333333333" style="3"/>
    <col min="6658" max="6658" width="9.75" style="3" customWidth="1"/>
    <col min="6659" max="6659" width="11.6333333333333" style="3" customWidth="1"/>
    <col min="6660" max="6660" width="14.75" style="3" customWidth="1"/>
    <col min="6661" max="6661" width="12.6333333333333" style="3" customWidth="1"/>
    <col min="6662" max="6662" width="48.25" style="3" customWidth="1"/>
    <col min="6663" max="6663" width="9.50833333333333" style="3" customWidth="1"/>
    <col min="6664" max="6664" width="7.50833333333333" style="3" customWidth="1"/>
    <col min="6665" max="6874" width="8.88333333333333" style="3"/>
    <col min="6875" max="6876" width="6.13333333333333" style="3" customWidth="1"/>
    <col min="6877" max="6877" width="12.3833333333333" style="3" customWidth="1"/>
    <col min="6878" max="6878" width="7.13333333333333" style="3" customWidth="1"/>
    <col min="6879" max="6879" width="6.13333333333333" style="3" customWidth="1"/>
    <col min="6880" max="6880" width="12.3833333333333" style="3" customWidth="1"/>
    <col min="6881" max="6881" width="19.6333333333333" style="3" customWidth="1"/>
    <col min="6882" max="6882" width="12.3833333333333" style="3" customWidth="1"/>
    <col min="6883" max="6883" width="12.6333333333333" style="3" customWidth="1"/>
    <col min="6884" max="6884" width="12.3833333333333" style="3" customWidth="1"/>
    <col min="6885" max="6885" width="19.6333333333333" style="3" customWidth="1"/>
    <col min="6886" max="6913" width="8.88333333333333" style="3"/>
    <col min="6914" max="6914" width="9.75" style="3" customWidth="1"/>
    <col min="6915" max="6915" width="11.6333333333333" style="3" customWidth="1"/>
    <col min="6916" max="6916" width="14.75" style="3" customWidth="1"/>
    <col min="6917" max="6917" width="12.6333333333333" style="3" customWidth="1"/>
    <col min="6918" max="6918" width="48.25" style="3" customWidth="1"/>
    <col min="6919" max="6919" width="9.50833333333333" style="3" customWidth="1"/>
    <col min="6920" max="6920" width="7.50833333333333" style="3" customWidth="1"/>
    <col min="6921" max="7130" width="8.88333333333333" style="3"/>
    <col min="7131" max="7132" width="6.13333333333333" style="3" customWidth="1"/>
    <col min="7133" max="7133" width="12.3833333333333" style="3" customWidth="1"/>
    <col min="7134" max="7134" width="7.13333333333333" style="3" customWidth="1"/>
    <col min="7135" max="7135" width="6.13333333333333" style="3" customWidth="1"/>
    <col min="7136" max="7136" width="12.3833333333333" style="3" customWidth="1"/>
    <col min="7137" max="7137" width="19.6333333333333" style="3" customWidth="1"/>
    <col min="7138" max="7138" width="12.3833333333333" style="3" customWidth="1"/>
    <col min="7139" max="7139" width="12.6333333333333" style="3" customWidth="1"/>
    <col min="7140" max="7140" width="12.3833333333333" style="3" customWidth="1"/>
    <col min="7141" max="7141" width="19.6333333333333" style="3" customWidth="1"/>
    <col min="7142" max="7169" width="8.88333333333333" style="3"/>
    <col min="7170" max="7170" width="9.75" style="3" customWidth="1"/>
    <col min="7171" max="7171" width="11.6333333333333" style="3" customWidth="1"/>
    <col min="7172" max="7172" width="14.75" style="3" customWidth="1"/>
    <col min="7173" max="7173" width="12.6333333333333" style="3" customWidth="1"/>
    <col min="7174" max="7174" width="48.25" style="3" customWidth="1"/>
    <col min="7175" max="7175" width="9.50833333333333" style="3" customWidth="1"/>
    <col min="7176" max="7176" width="7.50833333333333" style="3" customWidth="1"/>
    <col min="7177" max="7386" width="8.88333333333333" style="3"/>
    <col min="7387" max="7388" width="6.13333333333333" style="3" customWidth="1"/>
    <col min="7389" max="7389" width="12.3833333333333" style="3" customWidth="1"/>
    <col min="7390" max="7390" width="7.13333333333333" style="3" customWidth="1"/>
    <col min="7391" max="7391" width="6.13333333333333" style="3" customWidth="1"/>
    <col min="7392" max="7392" width="12.3833333333333" style="3" customWidth="1"/>
    <col min="7393" max="7393" width="19.6333333333333" style="3" customWidth="1"/>
    <col min="7394" max="7394" width="12.3833333333333" style="3" customWidth="1"/>
    <col min="7395" max="7395" width="12.6333333333333" style="3" customWidth="1"/>
    <col min="7396" max="7396" width="12.3833333333333" style="3" customWidth="1"/>
    <col min="7397" max="7397" width="19.6333333333333" style="3" customWidth="1"/>
    <col min="7398" max="7425" width="8.88333333333333" style="3"/>
    <col min="7426" max="7426" width="9.75" style="3" customWidth="1"/>
    <col min="7427" max="7427" width="11.6333333333333" style="3" customWidth="1"/>
    <col min="7428" max="7428" width="14.75" style="3" customWidth="1"/>
    <col min="7429" max="7429" width="12.6333333333333" style="3" customWidth="1"/>
    <col min="7430" max="7430" width="48.25" style="3" customWidth="1"/>
    <col min="7431" max="7431" width="9.50833333333333" style="3" customWidth="1"/>
    <col min="7432" max="7432" width="7.50833333333333" style="3" customWidth="1"/>
    <col min="7433" max="7642" width="8.88333333333333" style="3"/>
    <col min="7643" max="7644" width="6.13333333333333" style="3" customWidth="1"/>
    <col min="7645" max="7645" width="12.3833333333333" style="3" customWidth="1"/>
    <col min="7646" max="7646" width="7.13333333333333" style="3" customWidth="1"/>
    <col min="7647" max="7647" width="6.13333333333333" style="3" customWidth="1"/>
    <col min="7648" max="7648" width="12.3833333333333" style="3" customWidth="1"/>
    <col min="7649" max="7649" width="19.6333333333333" style="3" customWidth="1"/>
    <col min="7650" max="7650" width="12.3833333333333" style="3" customWidth="1"/>
    <col min="7651" max="7651" width="12.6333333333333" style="3" customWidth="1"/>
    <col min="7652" max="7652" width="12.3833333333333" style="3" customWidth="1"/>
    <col min="7653" max="7653" width="19.6333333333333" style="3" customWidth="1"/>
    <col min="7654" max="7681" width="8.88333333333333" style="3"/>
    <col min="7682" max="7682" width="9.75" style="3" customWidth="1"/>
    <col min="7683" max="7683" width="11.6333333333333" style="3" customWidth="1"/>
    <col min="7684" max="7684" width="14.75" style="3" customWidth="1"/>
    <col min="7685" max="7685" width="12.6333333333333" style="3" customWidth="1"/>
    <col min="7686" max="7686" width="48.25" style="3" customWidth="1"/>
    <col min="7687" max="7687" width="9.50833333333333" style="3" customWidth="1"/>
    <col min="7688" max="7688" width="7.50833333333333" style="3" customWidth="1"/>
    <col min="7689" max="7898" width="8.88333333333333" style="3"/>
    <col min="7899" max="7900" width="6.13333333333333" style="3" customWidth="1"/>
    <col min="7901" max="7901" width="12.3833333333333" style="3" customWidth="1"/>
    <col min="7902" max="7902" width="7.13333333333333" style="3" customWidth="1"/>
    <col min="7903" max="7903" width="6.13333333333333" style="3" customWidth="1"/>
    <col min="7904" max="7904" width="12.3833333333333" style="3" customWidth="1"/>
    <col min="7905" max="7905" width="19.6333333333333" style="3" customWidth="1"/>
    <col min="7906" max="7906" width="12.3833333333333" style="3" customWidth="1"/>
    <col min="7907" max="7907" width="12.6333333333333" style="3" customWidth="1"/>
    <col min="7908" max="7908" width="12.3833333333333" style="3" customWidth="1"/>
    <col min="7909" max="7909" width="19.6333333333333" style="3" customWidth="1"/>
    <col min="7910" max="7937" width="8.88333333333333" style="3"/>
    <col min="7938" max="7938" width="9.75" style="3" customWidth="1"/>
    <col min="7939" max="7939" width="11.6333333333333" style="3" customWidth="1"/>
    <col min="7940" max="7940" width="14.75" style="3" customWidth="1"/>
    <col min="7941" max="7941" width="12.6333333333333" style="3" customWidth="1"/>
    <col min="7942" max="7942" width="48.25" style="3" customWidth="1"/>
    <col min="7943" max="7943" width="9.50833333333333" style="3" customWidth="1"/>
    <col min="7944" max="7944" width="7.50833333333333" style="3" customWidth="1"/>
    <col min="7945" max="8154" width="8.88333333333333" style="3"/>
    <col min="8155" max="8156" width="6.13333333333333" style="3" customWidth="1"/>
    <col min="8157" max="8157" width="12.3833333333333" style="3" customWidth="1"/>
    <col min="8158" max="8158" width="7.13333333333333" style="3" customWidth="1"/>
    <col min="8159" max="8159" width="6.13333333333333" style="3" customWidth="1"/>
    <col min="8160" max="8160" width="12.3833333333333" style="3" customWidth="1"/>
    <col min="8161" max="8161" width="19.6333333333333" style="3" customWidth="1"/>
    <col min="8162" max="8162" width="12.3833333333333" style="3" customWidth="1"/>
    <col min="8163" max="8163" width="12.6333333333333" style="3" customWidth="1"/>
    <col min="8164" max="8164" width="12.3833333333333" style="3" customWidth="1"/>
    <col min="8165" max="8165" width="19.6333333333333" style="3" customWidth="1"/>
    <col min="8166" max="8193" width="8.88333333333333" style="3"/>
    <col min="8194" max="8194" width="9.75" style="3" customWidth="1"/>
    <col min="8195" max="8195" width="11.6333333333333" style="3" customWidth="1"/>
    <col min="8196" max="8196" width="14.75" style="3" customWidth="1"/>
    <col min="8197" max="8197" width="12.6333333333333" style="3" customWidth="1"/>
    <col min="8198" max="8198" width="48.25" style="3" customWidth="1"/>
    <col min="8199" max="8199" width="9.50833333333333" style="3" customWidth="1"/>
    <col min="8200" max="8200" width="7.50833333333333" style="3" customWidth="1"/>
    <col min="8201" max="8410" width="8.88333333333333" style="3"/>
    <col min="8411" max="8412" width="6.13333333333333" style="3" customWidth="1"/>
    <col min="8413" max="8413" width="12.3833333333333" style="3" customWidth="1"/>
    <col min="8414" max="8414" width="7.13333333333333" style="3" customWidth="1"/>
    <col min="8415" max="8415" width="6.13333333333333" style="3" customWidth="1"/>
    <col min="8416" max="8416" width="12.3833333333333" style="3" customWidth="1"/>
    <col min="8417" max="8417" width="19.6333333333333" style="3" customWidth="1"/>
    <col min="8418" max="8418" width="12.3833333333333" style="3" customWidth="1"/>
    <col min="8419" max="8419" width="12.6333333333333" style="3" customWidth="1"/>
    <col min="8420" max="8420" width="12.3833333333333" style="3" customWidth="1"/>
    <col min="8421" max="8421" width="19.6333333333333" style="3" customWidth="1"/>
    <col min="8422" max="8449" width="8.88333333333333" style="3"/>
    <col min="8450" max="8450" width="9.75" style="3" customWidth="1"/>
    <col min="8451" max="8451" width="11.6333333333333" style="3" customWidth="1"/>
    <col min="8452" max="8452" width="14.75" style="3" customWidth="1"/>
    <col min="8453" max="8453" width="12.6333333333333" style="3" customWidth="1"/>
    <col min="8454" max="8454" width="48.25" style="3" customWidth="1"/>
    <col min="8455" max="8455" width="9.50833333333333" style="3" customWidth="1"/>
    <col min="8456" max="8456" width="7.50833333333333" style="3" customWidth="1"/>
    <col min="8457" max="8666" width="8.88333333333333" style="3"/>
    <col min="8667" max="8668" width="6.13333333333333" style="3" customWidth="1"/>
    <col min="8669" max="8669" width="12.3833333333333" style="3" customWidth="1"/>
    <col min="8670" max="8670" width="7.13333333333333" style="3" customWidth="1"/>
    <col min="8671" max="8671" width="6.13333333333333" style="3" customWidth="1"/>
    <col min="8672" max="8672" width="12.3833333333333" style="3" customWidth="1"/>
    <col min="8673" max="8673" width="19.6333333333333" style="3" customWidth="1"/>
    <col min="8674" max="8674" width="12.3833333333333" style="3" customWidth="1"/>
    <col min="8675" max="8675" width="12.6333333333333" style="3" customWidth="1"/>
    <col min="8676" max="8676" width="12.3833333333333" style="3" customWidth="1"/>
    <col min="8677" max="8677" width="19.6333333333333" style="3" customWidth="1"/>
    <col min="8678" max="8705" width="8.88333333333333" style="3"/>
    <col min="8706" max="8706" width="9.75" style="3" customWidth="1"/>
    <col min="8707" max="8707" width="11.6333333333333" style="3" customWidth="1"/>
    <col min="8708" max="8708" width="14.75" style="3" customWidth="1"/>
    <col min="8709" max="8709" width="12.6333333333333" style="3" customWidth="1"/>
    <col min="8710" max="8710" width="48.25" style="3" customWidth="1"/>
    <col min="8711" max="8711" width="9.50833333333333" style="3" customWidth="1"/>
    <col min="8712" max="8712" width="7.50833333333333" style="3" customWidth="1"/>
    <col min="8713" max="8922" width="8.88333333333333" style="3"/>
    <col min="8923" max="8924" width="6.13333333333333" style="3" customWidth="1"/>
    <col min="8925" max="8925" width="12.3833333333333" style="3" customWidth="1"/>
    <col min="8926" max="8926" width="7.13333333333333" style="3" customWidth="1"/>
    <col min="8927" max="8927" width="6.13333333333333" style="3" customWidth="1"/>
    <col min="8928" max="8928" width="12.3833333333333" style="3" customWidth="1"/>
    <col min="8929" max="8929" width="19.6333333333333" style="3" customWidth="1"/>
    <col min="8930" max="8930" width="12.3833333333333" style="3" customWidth="1"/>
    <col min="8931" max="8931" width="12.6333333333333" style="3" customWidth="1"/>
    <col min="8932" max="8932" width="12.3833333333333" style="3" customWidth="1"/>
    <col min="8933" max="8933" width="19.6333333333333" style="3" customWidth="1"/>
    <col min="8934" max="8961" width="8.88333333333333" style="3"/>
    <col min="8962" max="8962" width="9.75" style="3" customWidth="1"/>
    <col min="8963" max="8963" width="11.6333333333333" style="3" customWidth="1"/>
    <col min="8964" max="8964" width="14.75" style="3" customWidth="1"/>
    <col min="8965" max="8965" width="12.6333333333333" style="3" customWidth="1"/>
    <col min="8966" max="8966" width="48.25" style="3" customWidth="1"/>
    <col min="8967" max="8967" width="9.50833333333333" style="3" customWidth="1"/>
    <col min="8968" max="8968" width="7.50833333333333" style="3" customWidth="1"/>
    <col min="8969" max="9178" width="8.88333333333333" style="3"/>
    <col min="9179" max="9180" width="6.13333333333333" style="3" customWidth="1"/>
    <col min="9181" max="9181" width="12.3833333333333" style="3" customWidth="1"/>
    <col min="9182" max="9182" width="7.13333333333333" style="3" customWidth="1"/>
    <col min="9183" max="9183" width="6.13333333333333" style="3" customWidth="1"/>
    <col min="9184" max="9184" width="12.3833333333333" style="3" customWidth="1"/>
    <col min="9185" max="9185" width="19.6333333333333" style="3" customWidth="1"/>
    <col min="9186" max="9186" width="12.3833333333333" style="3" customWidth="1"/>
    <col min="9187" max="9187" width="12.6333333333333" style="3" customWidth="1"/>
    <col min="9188" max="9188" width="12.3833333333333" style="3" customWidth="1"/>
    <col min="9189" max="9189" width="19.6333333333333" style="3" customWidth="1"/>
    <col min="9190" max="9217" width="8.88333333333333" style="3"/>
    <col min="9218" max="9218" width="9.75" style="3" customWidth="1"/>
    <col min="9219" max="9219" width="11.6333333333333" style="3" customWidth="1"/>
    <col min="9220" max="9220" width="14.75" style="3" customWidth="1"/>
    <col min="9221" max="9221" width="12.6333333333333" style="3" customWidth="1"/>
    <col min="9222" max="9222" width="48.25" style="3" customWidth="1"/>
    <col min="9223" max="9223" width="9.50833333333333" style="3" customWidth="1"/>
    <col min="9224" max="9224" width="7.50833333333333" style="3" customWidth="1"/>
    <col min="9225" max="9434" width="8.88333333333333" style="3"/>
    <col min="9435" max="9436" width="6.13333333333333" style="3" customWidth="1"/>
    <col min="9437" max="9437" width="12.3833333333333" style="3" customWidth="1"/>
    <col min="9438" max="9438" width="7.13333333333333" style="3" customWidth="1"/>
    <col min="9439" max="9439" width="6.13333333333333" style="3" customWidth="1"/>
    <col min="9440" max="9440" width="12.3833333333333" style="3" customWidth="1"/>
    <col min="9441" max="9441" width="19.6333333333333" style="3" customWidth="1"/>
    <col min="9442" max="9442" width="12.3833333333333" style="3" customWidth="1"/>
    <col min="9443" max="9443" width="12.6333333333333" style="3" customWidth="1"/>
    <col min="9444" max="9444" width="12.3833333333333" style="3" customWidth="1"/>
    <col min="9445" max="9445" width="19.6333333333333" style="3" customWidth="1"/>
    <col min="9446" max="9473" width="8.88333333333333" style="3"/>
    <col min="9474" max="9474" width="9.75" style="3" customWidth="1"/>
    <col min="9475" max="9475" width="11.6333333333333" style="3" customWidth="1"/>
    <col min="9476" max="9476" width="14.75" style="3" customWidth="1"/>
    <col min="9477" max="9477" width="12.6333333333333" style="3" customWidth="1"/>
    <col min="9478" max="9478" width="48.25" style="3" customWidth="1"/>
    <col min="9479" max="9479" width="9.50833333333333" style="3" customWidth="1"/>
    <col min="9480" max="9480" width="7.50833333333333" style="3" customWidth="1"/>
    <col min="9481" max="9690" width="8.88333333333333" style="3"/>
    <col min="9691" max="9692" width="6.13333333333333" style="3" customWidth="1"/>
    <col min="9693" max="9693" width="12.3833333333333" style="3" customWidth="1"/>
    <col min="9694" max="9694" width="7.13333333333333" style="3" customWidth="1"/>
    <col min="9695" max="9695" width="6.13333333333333" style="3" customWidth="1"/>
    <col min="9696" max="9696" width="12.3833333333333" style="3" customWidth="1"/>
    <col min="9697" max="9697" width="19.6333333333333" style="3" customWidth="1"/>
    <col min="9698" max="9698" width="12.3833333333333" style="3" customWidth="1"/>
    <col min="9699" max="9699" width="12.6333333333333" style="3" customWidth="1"/>
    <col min="9700" max="9700" width="12.3833333333333" style="3" customWidth="1"/>
    <col min="9701" max="9701" width="19.6333333333333" style="3" customWidth="1"/>
    <col min="9702" max="9729" width="8.88333333333333" style="3"/>
    <col min="9730" max="9730" width="9.75" style="3" customWidth="1"/>
    <col min="9731" max="9731" width="11.6333333333333" style="3" customWidth="1"/>
    <col min="9732" max="9732" width="14.75" style="3" customWidth="1"/>
    <col min="9733" max="9733" width="12.6333333333333" style="3" customWidth="1"/>
    <col min="9734" max="9734" width="48.25" style="3" customWidth="1"/>
    <col min="9735" max="9735" width="9.50833333333333" style="3" customWidth="1"/>
    <col min="9736" max="9736" width="7.50833333333333" style="3" customWidth="1"/>
    <col min="9737" max="9946" width="8.88333333333333" style="3"/>
    <col min="9947" max="9948" width="6.13333333333333" style="3" customWidth="1"/>
    <col min="9949" max="9949" width="12.3833333333333" style="3" customWidth="1"/>
    <col min="9950" max="9950" width="7.13333333333333" style="3" customWidth="1"/>
    <col min="9951" max="9951" width="6.13333333333333" style="3" customWidth="1"/>
    <col min="9952" max="9952" width="12.3833333333333" style="3" customWidth="1"/>
    <col min="9953" max="9953" width="19.6333333333333" style="3" customWidth="1"/>
    <col min="9954" max="9954" width="12.3833333333333" style="3" customWidth="1"/>
    <col min="9955" max="9955" width="12.6333333333333" style="3" customWidth="1"/>
    <col min="9956" max="9956" width="12.3833333333333" style="3" customWidth="1"/>
    <col min="9957" max="9957" width="19.6333333333333" style="3" customWidth="1"/>
    <col min="9958" max="9985" width="8.88333333333333" style="3"/>
    <col min="9986" max="9986" width="9.75" style="3" customWidth="1"/>
    <col min="9987" max="9987" width="11.6333333333333" style="3" customWidth="1"/>
    <col min="9988" max="9988" width="14.75" style="3" customWidth="1"/>
    <col min="9989" max="9989" width="12.6333333333333" style="3" customWidth="1"/>
    <col min="9990" max="9990" width="48.25" style="3" customWidth="1"/>
    <col min="9991" max="9991" width="9.50833333333333" style="3" customWidth="1"/>
    <col min="9992" max="9992" width="7.50833333333333" style="3" customWidth="1"/>
    <col min="9993" max="10202" width="8.88333333333333" style="3"/>
    <col min="10203" max="10204" width="6.13333333333333" style="3" customWidth="1"/>
    <col min="10205" max="10205" width="12.3833333333333" style="3" customWidth="1"/>
    <col min="10206" max="10206" width="7.13333333333333" style="3" customWidth="1"/>
    <col min="10207" max="10207" width="6.13333333333333" style="3" customWidth="1"/>
    <col min="10208" max="10208" width="12.3833333333333" style="3" customWidth="1"/>
    <col min="10209" max="10209" width="19.6333333333333" style="3" customWidth="1"/>
    <col min="10210" max="10210" width="12.3833333333333" style="3" customWidth="1"/>
    <col min="10211" max="10211" width="12.6333333333333" style="3" customWidth="1"/>
    <col min="10212" max="10212" width="12.3833333333333" style="3" customWidth="1"/>
    <col min="10213" max="10213" width="19.6333333333333" style="3" customWidth="1"/>
    <col min="10214" max="10241" width="8.88333333333333" style="3"/>
    <col min="10242" max="10242" width="9.75" style="3" customWidth="1"/>
    <col min="10243" max="10243" width="11.6333333333333" style="3" customWidth="1"/>
    <col min="10244" max="10244" width="14.75" style="3" customWidth="1"/>
    <col min="10245" max="10245" width="12.6333333333333" style="3" customWidth="1"/>
    <col min="10246" max="10246" width="48.25" style="3" customWidth="1"/>
    <col min="10247" max="10247" width="9.50833333333333" style="3" customWidth="1"/>
    <col min="10248" max="10248" width="7.50833333333333" style="3" customWidth="1"/>
    <col min="10249" max="10458" width="8.88333333333333" style="3"/>
    <col min="10459" max="10460" width="6.13333333333333" style="3" customWidth="1"/>
    <col min="10461" max="10461" width="12.3833333333333" style="3" customWidth="1"/>
    <col min="10462" max="10462" width="7.13333333333333" style="3" customWidth="1"/>
    <col min="10463" max="10463" width="6.13333333333333" style="3" customWidth="1"/>
    <col min="10464" max="10464" width="12.3833333333333" style="3" customWidth="1"/>
    <col min="10465" max="10465" width="19.6333333333333" style="3" customWidth="1"/>
    <col min="10466" max="10466" width="12.3833333333333" style="3" customWidth="1"/>
    <col min="10467" max="10467" width="12.6333333333333" style="3" customWidth="1"/>
    <col min="10468" max="10468" width="12.3833333333333" style="3" customWidth="1"/>
    <col min="10469" max="10469" width="19.6333333333333" style="3" customWidth="1"/>
    <col min="10470" max="10497" width="8.88333333333333" style="3"/>
    <col min="10498" max="10498" width="9.75" style="3" customWidth="1"/>
    <col min="10499" max="10499" width="11.6333333333333" style="3" customWidth="1"/>
    <col min="10500" max="10500" width="14.75" style="3" customWidth="1"/>
    <col min="10501" max="10501" width="12.6333333333333" style="3" customWidth="1"/>
    <col min="10502" max="10502" width="48.25" style="3" customWidth="1"/>
    <col min="10503" max="10503" width="9.50833333333333" style="3" customWidth="1"/>
    <col min="10504" max="10504" width="7.50833333333333" style="3" customWidth="1"/>
    <col min="10505" max="10714" width="8.88333333333333" style="3"/>
    <col min="10715" max="10716" width="6.13333333333333" style="3" customWidth="1"/>
    <col min="10717" max="10717" width="12.3833333333333" style="3" customWidth="1"/>
    <col min="10718" max="10718" width="7.13333333333333" style="3" customWidth="1"/>
    <col min="10719" max="10719" width="6.13333333333333" style="3" customWidth="1"/>
    <col min="10720" max="10720" width="12.3833333333333" style="3" customWidth="1"/>
    <col min="10721" max="10721" width="19.6333333333333" style="3" customWidth="1"/>
    <col min="10722" max="10722" width="12.3833333333333" style="3" customWidth="1"/>
    <col min="10723" max="10723" width="12.6333333333333" style="3" customWidth="1"/>
    <col min="10724" max="10724" width="12.3833333333333" style="3" customWidth="1"/>
    <col min="10725" max="10725" width="19.6333333333333" style="3" customWidth="1"/>
    <col min="10726" max="10753" width="8.88333333333333" style="3"/>
    <col min="10754" max="10754" width="9.75" style="3" customWidth="1"/>
    <col min="10755" max="10755" width="11.6333333333333" style="3" customWidth="1"/>
    <col min="10756" max="10756" width="14.75" style="3" customWidth="1"/>
    <col min="10757" max="10757" width="12.6333333333333" style="3" customWidth="1"/>
    <col min="10758" max="10758" width="48.25" style="3" customWidth="1"/>
    <col min="10759" max="10759" width="9.50833333333333" style="3" customWidth="1"/>
    <col min="10760" max="10760" width="7.50833333333333" style="3" customWidth="1"/>
    <col min="10761" max="10970" width="8.88333333333333" style="3"/>
    <col min="10971" max="10972" width="6.13333333333333" style="3" customWidth="1"/>
    <col min="10973" max="10973" width="12.3833333333333" style="3" customWidth="1"/>
    <col min="10974" max="10974" width="7.13333333333333" style="3" customWidth="1"/>
    <col min="10975" max="10975" width="6.13333333333333" style="3" customWidth="1"/>
    <col min="10976" max="10976" width="12.3833333333333" style="3" customWidth="1"/>
    <col min="10977" max="10977" width="19.6333333333333" style="3" customWidth="1"/>
    <col min="10978" max="10978" width="12.3833333333333" style="3" customWidth="1"/>
    <col min="10979" max="10979" width="12.6333333333333" style="3" customWidth="1"/>
    <col min="10980" max="10980" width="12.3833333333333" style="3" customWidth="1"/>
    <col min="10981" max="10981" width="19.6333333333333" style="3" customWidth="1"/>
    <col min="10982" max="11009" width="8.88333333333333" style="3"/>
    <col min="11010" max="11010" width="9.75" style="3" customWidth="1"/>
    <col min="11011" max="11011" width="11.6333333333333" style="3" customWidth="1"/>
    <col min="11012" max="11012" width="14.75" style="3" customWidth="1"/>
    <col min="11013" max="11013" width="12.6333333333333" style="3" customWidth="1"/>
    <col min="11014" max="11014" width="48.25" style="3" customWidth="1"/>
    <col min="11015" max="11015" width="9.50833333333333" style="3" customWidth="1"/>
    <col min="11016" max="11016" width="7.50833333333333" style="3" customWidth="1"/>
    <col min="11017" max="11226" width="8.88333333333333" style="3"/>
    <col min="11227" max="11228" width="6.13333333333333" style="3" customWidth="1"/>
    <col min="11229" max="11229" width="12.3833333333333" style="3" customWidth="1"/>
    <col min="11230" max="11230" width="7.13333333333333" style="3" customWidth="1"/>
    <col min="11231" max="11231" width="6.13333333333333" style="3" customWidth="1"/>
    <col min="11232" max="11232" width="12.3833333333333" style="3" customWidth="1"/>
    <col min="11233" max="11233" width="19.6333333333333" style="3" customWidth="1"/>
    <col min="11234" max="11234" width="12.3833333333333" style="3" customWidth="1"/>
    <col min="11235" max="11235" width="12.6333333333333" style="3" customWidth="1"/>
    <col min="11236" max="11236" width="12.3833333333333" style="3" customWidth="1"/>
    <col min="11237" max="11237" width="19.6333333333333" style="3" customWidth="1"/>
    <col min="11238" max="11265" width="8.88333333333333" style="3"/>
    <col min="11266" max="11266" width="9.75" style="3" customWidth="1"/>
    <col min="11267" max="11267" width="11.6333333333333" style="3" customWidth="1"/>
    <col min="11268" max="11268" width="14.75" style="3" customWidth="1"/>
    <col min="11269" max="11269" width="12.6333333333333" style="3" customWidth="1"/>
    <col min="11270" max="11270" width="48.25" style="3" customWidth="1"/>
    <col min="11271" max="11271" width="9.50833333333333" style="3" customWidth="1"/>
    <col min="11272" max="11272" width="7.50833333333333" style="3" customWidth="1"/>
    <col min="11273" max="11482" width="8.88333333333333" style="3"/>
    <col min="11483" max="11484" width="6.13333333333333" style="3" customWidth="1"/>
    <col min="11485" max="11485" width="12.3833333333333" style="3" customWidth="1"/>
    <col min="11486" max="11486" width="7.13333333333333" style="3" customWidth="1"/>
    <col min="11487" max="11487" width="6.13333333333333" style="3" customWidth="1"/>
    <col min="11488" max="11488" width="12.3833333333333" style="3" customWidth="1"/>
    <col min="11489" max="11489" width="19.6333333333333" style="3" customWidth="1"/>
    <col min="11490" max="11490" width="12.3833333333333" style="3" customWidth="1"/>
    <col min="11491" max="11491" width="12.6333333333333" style="3" customWidth="1"/>
    <col min="11492" max="11492" width="12.3833333333333" style="3" customWidth="1"/>
    <col min="11493" max="11493" width="19.6333333333333" style="3" customWidth="1"/>
    <col min="11494" max="11521" width="8.88333333333333" style="3"/>
    <col min="11522" max="11522" width="9.75" style="3" customWidth="1"/>
    <col min="11523" max="11523" width="11.6333333333333" style="3" customWidth="1"/>
    <col min="11524" max="11524" width="14.75" style="3" customWidth="1"/>
    <col min="11525" max="11525" width="12.6333333333333" style="3" customWidth="1"/>
    <col min="11526" max="11526" width="48.25" style="3" customWidth="1"/>
    <col min="11527" max="11527" width="9.50833333333333" style="3" customWidth="1"/>
    <col min="11528" max="11528" width="7.50833333333333" style="3" customWidth="1"/>
    <col min="11529" max="11738" width="8.88333333333333" style="3"/>
    <col min="11739" max="11740" width="6.13333333333333" style="3" customWidth="1"/>
    <col min="11741" max="11741" width="12.3833333333333" style="3" customWidth="1"/>
    <col min="11742" max="11742" width="7.13333333333333" style="3" customWidth="1"/>
    <col min="11743" max="11743" width="6.13333333333333" style="3" customWidth="1"/>
    <col min="11744" max="11744" width="12.3833333333333" style="3" customWidth="1"/>
    <col min="11745" max="11745" width="19.6333333333333" style="3" customWidth="1"/>
    <col min="11746" max="11746" width="12.3833333333333" style="3" customWidth="1"/>
    <col min="11747" max="11747" width="12.6333333333333" style="3" customWidth="1"/>
    <col min="11748" max="11748" width="12.3833333333333" style="3" customWidth="1"/>
    <col min="11749" max="11749" width="19.6333333333333" style="3" customWidth="1"/>
    <col min="11750" max="11777" width="8.88333333333333" style="3"/>
    <col min="11778" max="11778" width="9.75" style="3" customWidth="1"/>
    <col min="11779" max="11779" width="11.6333333333333" style="3" customWidth="1"/>
    <col min="11780" max="11780" width="14.75" style="3" customWidth="1"/>
    <col min="11781" max="11781" width="12.6333333333333" style="3" customWidth="1"/>
    <col min="11782" max="11782" width="48.25" style="3" customWidth="1"/>
    <col min="11783" max="11783" width="9.50833333333333" style="3" customWidth="1"/>
    <col min="11784" max="11784" width="7.50833333333333" style="3" customWidth="1"/>
    <col min="11785" max="11994" width="8.88333333333333" style="3"/>
    <col min="11995" max="11996" width="6.13333333333333" style="3" customWidth="1"/>
    <col min="11997" max="11997" width="12.3833333333333" style="3" customWidth="1"/>
    <col min="11998" max="11998" width="7.13333333333333" style="3" customWidth="1"/>
    <col min="11999" max="11999" width="6.13333333333333" style="3" customWidth="1"/>
    <col min="12000" max="12000" width="12.3833333333333" style="3" customWidth="1"/>
    <col min="12001" max="12001" width="19.6333333333333" style="3" customWidth="1"/>
    <col min="12002" max="12002" width="12.3833333333333" style="3" customWidth="1"/>
    <col min="12003" max="12003" width="12.6333333333333" style="3" customWidth="1"/>
    <col min="12004" max="12004" width="12.3833333333333" style="3" customWidth="1"/>
    <col min="12005" max="12005" width="19.6333333333333" style="3" customWidth="1"/>
    <col min="12006" max="12033" width="8.88333333333333" style="3"/>
    <col min="12034" max="12034" width="9.75" style="3" customWidth="1"/>
    <col min="12035" max="12035" width="11.6333333333333" style="3" customWidth="1"/>
    <col min="12036" max="12036" width="14.75" style="3" customWidth="1"/>
    <col min="12037" max="12037" width="12.6333333333333" style="3" customWidth="1"/>
    <col min="12038" max="12038" width="48.25" style="3" customWidth="1"/>
    <col min="12039" max="12039" width="9.50833333333333" style="3" customWidth="1"/>
    <col min="12040" max="12040" width="7.50833333333333" style="3" customWidth="1"/>
    <col min="12041" max="12250" width="8.88333333333333" style="3"/>
    <col min="12251" max="12252" width="6.13333333333333" style="3" customWidth="1"/>
    <col min="12253" max="12253" width="12.3833333333333" style="3" customWidth="1"/>
    <col min="12254" max="12254" width="7.13333333333333" style="3" customWidth="1"/>
    <col min="12255" max="12255" width="6.13333333333333" style="3" customWidth="1"/>
    <col min="12256" max="12256" width="12.3833333333333" style="3" customWidth="1"/>
    <col min="12257" max="12257" width="19.6333333333333" style="3" customWidth="1"/>
    <col min="12258" max="12258" width="12.3833333333333" style="3" customWidth="1"/>
    <col min="12259" max="12259" width="12.6333333333333" style="3" customWidth="1"/>
    <col min="12260" max="12260" width="12.3833333333333" style="3" customWidth="1"/>
    <col min="12261" max="12261" width="19.6333333333333" style="3" customWidth="1"/>
    <col min="12262" max="12289" width="8.88333333333333" style="3"/>
    <col min="12290" max="12290" width="9.75" style="3" customWidth="1"/>
    <col min="12291" max="12291" width="11.6333333333333" style="3" customWidth="1"/>
    <col min="12292" max="12292" width="14.75" style="3" customWidth="1"/>
    <col min="12293" max="12293" width="12.6333333333333" style="3" customWidth="1"/>
    <col min="12294" max="12294" width="48.25" style="3" customWidth="1"/>
    <col min="12295" max="12295" width="9.50833333333333" style="3" customWidth="1"/>
    <col min="12296" max="12296" width="7.50833333333333" style="3" customWidth="1"/>
    <col min="12297" max="12506" width="8.88333333333333" style="3"/>
    <col min="12507" max="12508" width="6.13333333333333" style="3" customWidth="1"/>
    <col min="12509" max="12509" width="12.3833333333333" style="3" customWidth="1"/>
    <col min="12510" max="12510" width="7.13333333333333" style="3" customWidth="1"/>
    <col min="12511" max="12511" width="6.13333333333333" style="3" customWidth="1"/>
    <col min="12512" max="12512" width="12.3833333333333" style="3" customWidth="1"/>
    <col min="12513" max="12513" width="19.6333333333333" style="3" customWidth="1"/>
    <col min="12514" max="12514" width="12.3833333333333" style="3" customWidth="1"/>
    <col min="12515" max="12515" width="12.6333333333333" style="3" customWidth="1"/>
    <col min="12516" max="12516" width="12.3833333333333" style="3" customWidth="1"/>
    <col min="12517" max="12517" width="19.6333333333333" style="3" customWidth="1"/>
    <col min="12518" max="12545" width="8.88333333333333" style="3"/>
    <col min="12546" max="12546" width="9.75" style="3" customWidth="1"/>
    <col min="12547" max="12547" width="11.6333333333333" style="3" customWidth="1"/>
    <col min="12548" max="12548" width="14.75" style="3" customWidth="1"/>
    <col min="12549" max="12549" width="12.6333333333333" style="3" customWidth="1"/>
    <col min="12550" max="12550" width="48.25" style="3" customWidth="1"/>
    <col min="12551" max="12551" width="9.50833333333333" style="3" customWidth="1"/>
    <col min="12552" max="12552" width="7.50833333333333" style="3" customWidth="1"/>
    <col min="12553" max="12762" width="8.88333333333333" style="3"/>
    <col min="12763" max="12764" width="6.13333333333333" style="3" customWidth="1"/>
    <col min="12765" max="12765" width="12.3833333333333" style="3" customWidth="1"/>
    <col min="12766" max="12766" width="7.13333333333333" style="3" customWidth="1"/>
    <col min="12767" max="12767" width="6.13333333333333" style="3" customWidth="1"/>
    <col min="12768" max="12768" width="12.3833333333333" style="3" customWidth="1"/>
    <col min="12769" max="12769" width="19.6333333333333" style="3" customWidth="1"/>
    <col min="12770" max="12770" width="12.3833333333333" style="3" customWidth="1"/>
    <col min="12771" max="12771" width="12.6333333333333" style="3" customWidth="1"/>
    <col min="12772" max="12772" width="12.3833333333333" style="3" customWidth="1"/>
    <col min="12773" max="12773" width="19.6333333333333" style="3" customWidth="1"/>
    <col min="12774" max="12801" width="8.88333333333333" style="3"/>
    <col min="12802" max="12802" width="9.75" style="3" customWidth="1"/>
    <col min="12803" max="12803" width="11.6333333333333" style="3" customWidth="1"/>
    <col min="12804" max="12804" width="14.75" style="3" customWidth="1"/>
    <col min="12805" max="12805" width="12.6333333333333" style="3" customWidth="1"/>
    <col min="12806" max="12806" width="48.25" style="3" customWidth="1"/>
    <col min="12807" max="12807" width="9.50833333333333" style="3" customWidth="1"/>
    <col min="12808" max="12808" width="7.50833333333333" style="3" customWidth="1"/>
    <col min="12809" max="13018" width="8.88333333333333" style="3"/>
    <col min="13019" max="13020" width="6.13333333333333" style="3" customWidth="1"/>
    <col min="13021" max="13021" width="12.3833333333333" style="3" customWidth="1"/>
    <col min="13022" max="13022" width="7.13333333333333" style="3" customWidth="1"/>
    <col min="13023" max="13023" width="6.13333333333333" style="3" customWidth="1"/>
    <col min="13024" max="13024" width="12.3833333333333" style="3" customWidth="1"/>
    <col min="13025" max="13025" width="19.6333333333333" style="3" customWidth="1"/>
    <col min="13026" max="13026" width="12.3833333333333" style="3" customWidth="1"/>
    <col min="13027" max="13027" width="12.6333333333333" style="3" customWidth="1"/>
    <col min="13028" max="13028" width="12.3833333333333" style="3" customWidth="1"/>
    <col min="13029" max="13029" width="19.6333333333333" style="3" customWidth="1"/>
    <col min="13030" max="13057" width="8.88333333333333" style="3"/>
    <col min="13058" max="13058" width="9.75" style="3" customWidth="1"/>
    <col min="13059" max="13059" width="11.6333333333333" style="3" customWidth="1"/>
    <col min="13060" max="13060" width="14.75" style="3" customWidth="1"/>
    <col min="13061" max="13061" width="12.6333333333333" style="3" customWidth="1"/>
    <col min="13062" max="13062" width="48.25" style="3" customWidth="1"/>
    <col min="13063" max="13063" width="9.50833333333333" style="3" customWidth="1"/>
    <col min="13064" max="13064" width="7.50833333333333" style="3" customWidth="1"/>
    <col min="13065" max="13274" width="8.88333333333333" style="3"/>
    <col min="13275" max="13276" width="6.13333333333333" style="3" customWidth="1"/>
    <col min="13277" max="13277" width="12.3833333333333" style="3" customWidth="1"/>
    <col min="13278" max="13278" width="7.13333333333333" style="3" customWidth="1"/>
    <col min="13279" max="13279" width="6.13333333333333" style="3" customWidth="1"/>
    <col min="13280" max="13280" width="12.3833333333333" style="3" customWidth="1"/>
    <col min="13281" max="13281" width="19.6333333333333" style="3" customWidth="1"/>
    <col min="13282" max="13282" width="12.3833333333333" style="3" customWidth="1"/>
    <col min="13283" max="13283" width="12.6333333333333" style="3" customWidth="1"/>
    <col min="13284" max="13284" width="12.3833333333333" style="3" customWidth="1"/>
    <col min="13285" max="13285" width="19.6333333333333" style="3" customWidth="1"/>
    <col min="13286" max="13313" width="8.88333333333333" style="3"/>
    <col min="13314" max="13314" width="9.75" style="3" customWidth="1"/>
    <col min="13315" max="13315" width="11.6333333333333" style="3" customWidth="1"/>
    <col min="13316" max="13316" width="14.75" style="3" customWidth="1"/>
    <col min="13317" max="13317" width="12.6333333333333" style="3" customWidth="1"/>
    <col min="13318" max="13318" width="48.25" style="3" customWidth="1"/>
    <col min="13319" max="13319" width="9.50833333333333" style="3" customWidth="1"/>
    <col min="13320" max="13320" width="7.50833333333333" style="3" customWidth="1"/>
    <col min="13321" max="13530" width="8.88333333333333" style="3"/>
    <col min="13531" max="13532" width="6.13333333333333" style="3" customWidth="1"/>
    <col min="13533" max="13533" width="12.3833333333333" style="3" customWidth="1"/>
    <col min="13534" max="13534" width="7.13333333333333" style="3" customWidth="1"/>
    <col min="13535" max="13535" width="6.13333333333333" style="3" customWidth="1"/>
    <col min="13536" max="13536" width="12.3833333333333" style="3" customWidth="1"/>
    <col min="13537" max="13537" width="19.6333333333333" style="3" customWidth="1"/>
    <col min="13538" max="13538" width="12.3833333333333" style="3" customWidth="1"/>
    <col min="13539" max="13539" width="12.6333333333333" style="3" customWidth="1"/>
    <col min="13540" max="13540" width="12.3833333333333" style="3" customWidth="1"/>
    <col min="13541" max="13541" width="19.6333333333333" style="3" customWidth="1"/>
    <col min="13542" max="13569" width="8.88333333333333" style="3"/>
    <col min="13570" max="13570" width="9.75" style="3" customWidth="1"/>
    <col min="13571" max="13571" width="11.6333333333333" style="3" customWidth="1"/>
    <col min="13572" max="13572" width="14.75" style="3" customWidth="1"/>
    <col min="13573" max="13573" width="12.6333333333333" style="3" customWidth="1"/>
    <col min="13574" max="13574" width="48.25" style="3" customWidth="1"/>
    <col min="13575" max="13575" width="9.50833333333333" style="3" customWidth="1"/>
    <col min="13576" max="13576" width="7.50833333333333" style="3" customWidth="1"/>
    <col min="13577" max="13786" width="8.88333333333333" style="3"/>
    <col min="13787" max="13788" width="6.13333333333333" style="3" customWidth="1"/>
    <col min="13789" max="13789" width="12.3833333333333" style="3" customWidth="1"/>
    <col min="13790" max="13790" width="7.13333333333333" style="3" customWidth="1"/>
    <col min="13791" max="13791" width="6.13333333333333" style="3" customWidth="1"/>
    <col min="13792" max="13792" width="12.3833333333333" style="3" customWidth="1"/>
    <col min="13793" max="13793" width="19.6333333333333" style="3" customWidth="1"/>
    <col min="13794" max="13794" width="12.3833333333333" style="3" customWidth="1"/>
    <col min="13795" max="13795" width="12.6333333333333" style="3" customWidth="1"/>
    <col min="13796" max="13796" width="12.3833333333333" style="3" customWidth="1"/>
    <col min="13797" max="13797" width="19.6333333333333" style="3" customWidth="1"/>
    <col min="13798" max="13825" width="8.88333333333333" style="3"/>
    <col min="13826" max="13826" width="9.75" style="3" customWidth="1"/>
    <col min="13827" max="13827" width="11.6333333333333" style="3" customWidth="1"/>
    <col min="13828" max="13828" width="14.75" style="3" customWidth="1"/>
    <col min="13829" max="13829" width="12.6333333333333" style="3" customWidth="1"/>
    <col min="13830" max="13830" width="48.25" style="3" customWidth="1"/>
    <col min="13831" max="13831" width="9.50833333333333" style="3" customWidth="1"/>
    <col min="13832" max="13832" width="7.50833333333333" style="3" customWidth="1"/>
    <col min="13833" max="14042" width="8.88333333333333" style="3"/>
    <col min="14043" max="14044" width="6.13333333333333" style="3" customWidth="1"/>
    <col min="14045" max="14045" width="12.3833333333333" style="3" customWidth="1"/>
    <col min="14046" max="14046" width="7.13333333333333" style="3" customWidth="1"/>
    <col min="14047" max="14047" width="6.13333333333333" style="3" customWidth="1"/>
    <col min="14048" max="14048" width="12.3833333333333" style="3" customWidth="1"/>
    <col min="14049" max="14049" width="19.6333333333333" style="3" customWidth="1"/>
    <col min="14050" max="14050" width="12.3833333333333" style="3" customWidth="1"/>
    <col min="14051" max="14051" width="12.6333333333333" style="3" customWidth="1"/>
    <col min="14052" max="14052" width="12.3833333333333" style="3" customWidth="1"/>
    <col min="14053" max="14053" width="19.6333333333333" style="3" customWidth="1"/>
    <col min="14054" max="14081" width="8.88333333333333" style="3"/>
    <col min="14082" max="14082" width="9.75" style="3" customWidth="1"/>
    <col min="14083" max="14083" width="11.6333333333333" style="3" customWidth="1"/>
    <col min="14084" max="14084" width="14.75" style="3" customWidth="1"/>
    <col min="14085" max="14085" width="12.6333333333333" style="3" customWidth="1"/>
    <col min="14086" max="14086" width="48.25" style="3" customWidth="1"/>
    <col min="14087" max="14087" width="9.50833333333333" style="3" customWidth="1"/>
    <col min="14088" max="14088" width="7.50833333333333" style="3" customWidth="1"/>
    <col min="14089" max="14298" width="8.88333333333333" style="3"/>
    <col min="14299" max="14300" width="6.13333333333333" style="3" customWidth="1"/>
    <col min="14301" max="14301" width="12.3833333333333" style="3" customWidth="1"/>
    <col min="14302" max="14302" width="7.13333333333333" style="3" customWidth="1"/>
    <col min="14303" max="14303" width="6.13333333333333" style="3" customWidth="1"/>
    <col min="14304" max="14304" width="12.3833333333333" style="3" customWidth="1"/>
    <col min="14305" max="14305" width="19.6333333333333" style="3" customWidth="1"/>
    <col min="14306" max="14306" width="12.3833333333333" style="3" customWidth="1"/>
    <col min="14307" max="14307" width="12.6333333333333" style="3" customWidth="1"/>
    <col min="14308" max="14308" width="12.3833333333333" style="3" customWidth="1"/>
    <col min="14309" max="14309" width="19.6333333333333" style="3" customWidth="1"/>
    <col min="14310" max="14337" width="8.88333333333333" style="3"/>
    <col min="14338" max="14338" width="9.75" style="3" customWidth="1"/>
    <col min="14339" max="14339" width="11.6333333333333" style="3" customWidth="1"/>
    <col min="14340" max="14340" width="14.75" style="3" customWidth="1"/>
    <col min="14341" max="14341" width="12.6333333333333" style="3" customWidth="1"/>
    <col min="14342" max="14342" width="48.25" style="3" customWidth="1"/>
    <col min="14343" max="14343" width="9.50833333333333" style="3" customWidth="1"/>
    <col min="14344" max="14344" width="7.50833333333333" style="3" customWidth="1"/>
    <col min="14345" max="14554" width="8.88333333333333" style="3"/>
    <col min="14555" max="14556" width="6.13333333333333" style="3" customWidth="1"/>
    <col min="14557" max="14557" width="12.3833333333333" style="3" customWidth="1"/>
    <col min="14558" max="14558" width="7.13333333333333" style="3" customWidth="1"/>
    <col min="14559" max="14559" width="6.13333333333333" style="3" customWidth="1"/>
    <col min="14560" max="14560" width="12.3833333333333" style="3" customWidth="1"/>
    <col min="14561" max="14561" width="19.6333333333333" style="3" customWidth="1"/>
    <col min="14562" max="14562" width="12.3833333333333" style="3" customWidth="1"/>
    <col min="14563" max="14563" width="12.6333333333333" style="3" customWidth="1"/>
    <col min="14564" max="14564" width="12.3833333333333" style="3" customWidth="1"/>
    <col min="14565" max="14565" width="19.6333333333333" style="3" customWidth="1"/>
    <col min="14566" max="14593" width="8.88333333333333" style="3"/>
    <col min="14594" max="14594" width="9.75" style="3" customWidth="1"/>
    <col min="14595" max="14595" width="11.6333333333333" style="3" customWidth="1"/>
    <col min="14596" max="14596" width="14.75" style="3" customWidth="1"/>
    <col min="14597" max="14597" width="12.6333333333333" style="3" customWidth="1"/>
    <col min="14598" max="14598" width="48.25" style="3" customWidth="1"/>
    <col min="14599" max="14599" width="9.50833333333333" style="3" customWidth="1"/>
    <col min="14600" max="14600" width="7.50833333333333" style="3" customWidth="1"/>
    <col min="14601" max="14810" width="8.88333333333333" style="3"/>
    <col min="14811" max="14812" width="6.13333333333333" style="3" customWidth="1"/>
    <col min="14813" max="14813" width="12.3833333333333" style="3" customWidth="1"/>
    <col min="14814" max="14814" width="7.13333333333333" style="3" customWidth="1"/>
    <col min="14815" max="14815" width="6.13333333333333" style="3" customWidth="1"/>
    <col min="14816" max="14816" width="12.3833333333333" style="3" customWidth="1"/>
    <col min="14817" max="14817" width="19.6333333333333" style="3" customWidth="1"/>
    <col min="14818" max="14818" width="12.3833333333333" style="3" customWidth="1"/>
    <col min="14819" max="14819" width="12.6333333333333" style="3" customWidth="1"/>
    <col min="14820" max="14820" width="12.3833333333333" style="3" customWidth="1"/>
    <col min="14821" max="14821" width="19.6333333333333" style="3" customWidth="1"/>
    <col min="14822" max="14849" width="8.88333333333333" style="3"/>
    <col min="14850" max="14850" width="9.75" style="3" customWidth="1"/>
    <col min="14851" max="14851" width="11.6333333333333" style="3" customWidth="1"/>
    <col min="14852" max="14852" width="14.75" style="3" customWidth="1"/>
    <col min="14853" max="14853" width="12.6333333333333" style="3" customWidth="1"/>
    <col min="14854" max="14854" width="48.25" style="3" customWidth="1"/>
    <col min="14855" max="14855" width="9.50833333333333" style="3" customWidth="1"/>
    <col min="14856" max="14856" width="7.50833333333333" style="3" customWidth="1"/>
    <col min="14857" max="15066" width="8.88333333333333" style="3"/>
    <col min="15067" max="15068" width="6.13333333333333" style="3" customWidth="1"/>
    <col min="15069" max="15069" width="12.3833333333333" style="3" customWidth="1"/>
    <col min="15070" max="15070" width="7.13333333333333" style="3" customWidth="1"/>
    <col min="15071" max="15071" width="6.13333333333333" style="3" customWidth="1"/>
    <col min="15072" max="15072" width="12.3833333333333" style="3" customWidth="1"/>
    <col min="15073" max="15073" width="19.6333333333333" style="3" customWidth="1"/>
    <col min="15074" max="15074" width="12.3833333333333" style="3" customWidth="1"/>
    <col min="15075" max="15075" width="12.6333333333333" style="3" customWidth="1"/>
    <col min="15076" max="15076" width="12.3833333333333" style="3" customWidth="1"/>
    <col min="15077" max="15077" width="19.6333333333333" style="3" customWidth="1"/>
    <col min="15078" max="15105" width="8.88333333333333" style="3"/>
    <col min="15106" max="15106" width="9.75" style="3" customWidth="1"/>
    <col min="15107" max="15107" width="11.6333333333333" style="3" customWidth="1"/>
    <col min="15108" max="15108" width="14.75" style="3" customWidth="1"/>
    <col min="15109" max="15109" width="12.6333333333333" style="3" customWidth="1"/>
    <col min="15110" max="15110" width="48.25" style="3" customWidth="1"/>
    <col min="15111" max="15111" width="9.50833333333333" style="3" customWidth="1"/>
    <col min="15112" max="15112" width="7.50833333333333" style="3" customWidth="1"/>
    <col min="15113" max="15322" width="8.88333333333333" style="3"/>
    <col min="15323" max="15324" width="6.13333333333333" style="3" customWidth="1"/>
    <col min="15325" max="15325" width="12.3833333333333" style="3" customWidth="1"/>
    <col min="15326" max="15326" width="7.13333333333333" style="3" customWidth="1"/>
    <col min="15327" max="15327" width="6.13333333333333" style="3" customWidth="1"/>
    <col min="15328" max="15328" width="12.3833333333333" style="3" customWidth="1"/>
    <col min="15329" max="15329" width="19.6333333333333" style="3" customWidth="1"/>
    <col min="15330" max="15330" width="12.3833333333333" style="3" customWidth="1"/>
    <col min="15331" max="15331" width="12.6333333333333" style="3" customWidth="1"/>
    <col min="15332" max="15332" width="12.3833333333333" style="3" customWidth="1"/>
    <col min="15333" max="15333" width="19.6333333333333" style="3" customWidth="1"/>
    <col min="15334" max="15361" width="8.88333333333333" style="3"/>
    <col min="15362" max="15362" width="9.75" style="3" customWidth="1"/>
    <col min="15363" max="15363" width="11.6333333333333" style="3" customWidth="1"/>
    <col min="15364" max="15364" width="14.75" style="3" customWidth="1"/>
    <col min="15365" max="15365" width="12.6333333333333" style="3" customWidth="1"/>
    <col min="15366" max="15366" width="48.25" style="3" customWidth="1"/>
    <col min="15367" max="15367" width="9.50833333333333" style="3" customWidth="1"/>
    <col min="15368" max="15368" width="7.50833333333333" style="3" customWidth="1"/>
    <col min="15369" max="15578" width="8.88333333333333" style="3"/>
    <col min="15579" max="15580" width="6.13333333333333" style="3" customWidth="1"/>
    <col min="15581" max="15581" width="12.3833333333333" style="3" customWidth="1"/>
    <col min="15582" max="15582" width="7.13333333333333" style="3" customWidth="1"/>
    <col min="15583" max="15583" width="6.13333333333333" style="3" customWidth="1"/>
    <col min="15584" max="15584" width="12.3833333333333" style="3" customWidth="1"/>
    <col min="15585" max="15585" width="19.6333333333333" style="3" customWidth="1"/>
    <col min="15586" max="15586" width="12.3833333333333" style="3" customWidth="1"/>
    <col min="15587" max="15587" width="12.6333333333333" style="3" customWidth="1"/>
    <col min="15588" max="15588" width="12.3833333333333" style="3" customWidth="1"/>
    <col min="15589" max="15589" width="19.6333333333333" style="3" customWidth="1"/>
    <col min="15590" max="15617" width="8.88333333333333" style="3"/>
    <col min="15618" max="15618" width="9.75" style="3" customWidth="1"/>
    <col min="15619" max="15619" width="11.6333333333333" style="3" customWidth="1"/>
    <col min="15620" max="15620" width="14.75" style="3" customWidth="1"/>
    <col min="15621" max="15621" width="12.6333333333333" style="3" customWidth="1"/>
    <col min="15622" max="15622" width="48.25" style="3" customWidth="1"/>
    <col min="15623" max="15623" width="9.50833333333333" style="3" customWidth="1"/>
    <col min="15624" max="15624" width="7.50833333333333" style="3" customWidth="1"/>
    <col min="15625" max="15834" width="8.88333333333333" style="3"/>
    <col min="15835" max="15836" width="6.13333333333333" style="3" customWidth="1"/>
    <col min="15837" max="15837" width="12.3833333333333" style="3" customWidth="1"/>
    <col min="15838" max="15838" width="7.13333333333333" style="3" customWidth="1"/>
    <col min="15839" max="15839" width="6.13333333333333" style="3" customWidth="1"/>
    <col min="15840" max="15840" width="12.3833333333333" style="3" customWidth="1"/>
    <col min="15841" max="15841" width="19.6333333333333" style="3" customWidth="1"/>
    <col min="15842" max="15842" width="12.3833333333333" style="3" customWidth="1"/>
    <col min="15843" max="15843" width="12.6333333333333" style="3" customWidth="1"/>
    <col min="15844" max="15844" width="12.3833333333333" style="3" customWidth="1"/>
    <col min="15845" max="15845" width="19.6333333333333" style="3" customWidth="1"/>
    <col min="15846" max="15873" width="8.88333333333333" style="3"/>
    <col min="15874" max="15874" width="9.75" style="3" customWidth="1"/>
    <col min="15875" max="15875" width="11.6333333333333" style="3" customWidth="1"/>
    <col min="15876" max="15876" width="14.75" style="3" customWidth="1"/>
    <col min="15877" max="15877" width="12.6333333333333" style="3" customWidth="1"/>
    <col min="15878" max="15878" width="48.25" style="3" customWidth="1"/>
    <col min="15879" max="15879" width="9.50833333333333" style="3" customWidth="1"/>
    <col min="15880" max="15880" width="7.50833333333333" style="3" customWidth="1"/>
    <col min="15881" max="16090" width="8.88333333333333" style="3"/>
    <col min="16091" max="16092" width="6.13333333333333" style="3" customWidth="1"/>
    <col min="16093" max="16093" width="12.3833333333333" style="3" customWidth="1"/>
    <col min="16094" max="16094" width="7.13333333333333" style="3" customWidth="1"/>
    <col min="16095" max="16095" width="6.13333333333333" style="3" customWidth="1"/>
    <col min="16096" max="16096" width="12.3833333333333" style="3" customWidth="1"/>
    <col min="16097" max="16097" width="19.6333333333333" style="3" customWidth="1"/>
    <col min="16098" max="16098" width="12.3833333333333" style="3" customWidth="1"/>
    <col min="16099" max="16099" width="12.6333333333333" style="3" customWidth="1"/>
    <col min="16100" max="16100" width="12.3833333333333" style="3" customWidth="1"/>
    <col min="16101" max="16101" width="19.6333333333333" style="3" customWidth="1"/>
    <col min="16102" max="16129" width="8.88333333333333" style="3"/>
    <col min="16130" max="16130" width="9.75" style="3" customWidth="1"/>
    <col min="16131" max="16131" width="11.6333333333333" style="3" customWidth="1"/>
    <col min="16132" max="16132" width="14.75" style="3" customWidth="1"/>
    <col min="16133" max="16133" width="12.6333333333333" style="3" customWidth="1"/>
    <col min="16134" max="16134" width="48.25" style="3" customWidth="1"/>
    <col min="16135" max="16135" width="9.50833333333333" style="3" customWidth="1"/>
    <col min="16136" max="16136" width="7.50833333333333" style="3" customWidth="1"/>
    <col min="16137" max="16346" width="8.88333333333333" style="3"/>
    <col min="16347" max="16348" width="6.13333333333333" style="3" customWidth="1"/>
    <col min="16349" max="16349" width="12.3833333333333" style="3" customWidth="1"/>
    <col min="16350" max="16350" width="7.13333333333333" style="3" customWidth="1"/>
    <col min="16351" max="16351" width="6.13333333333333" style="3" customWidth="1"/>
    <col min="16352" max="16352" width="12.3833333333333" style="3" customWidth="1"/>
    <col min="16353" max="16353" width="19.6333333333333" style="3" customWidth="1"/>
    <col min="16354" max="16354" width="12.3833333333333" style="3" customWidth="1"/>
    <col min="16355" max="16355" width="12.6333333333333" style="3" customWidth="1"/>
    <col min="16356" max="16356" width="12.3833333333333" style="3" customWidth="1"/>
    <col min="16357" max="16357" width="19.6333333333333" style="3" customWidth="1"/>
    <col min="16358" max="16384" width="8.88333333333333" style="3"/>
  </cols>
  <sheetData>
    <row r="1" ht="18" customHeight="1" spans="1:6">
      <c r="A1" s="6" t="s">
        <v>0</v>
      </c>
      <c r="B1" s="5"/>
      <c r="C1" s="5"/>
      <c r="D1" s="5"/>
      <c r="F1" s="5"/>
    </row>
    <row r="2" ht="33.75" customHeight="1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18" customHeight="1" spans="1:30">
      <c r="A3" s="8"/>
      <c r="B3" s="8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" customHeight="1" spans="1:30">
      <c r="A4" s="9" t="s">
        <v>2</v>
      </c>
      <c r="B4" s="10"/>
      <c r="C4" s="9" t="s">
        <v>3</v>
      </c>
      <c r="D4" s="10"/>
      <c r="E4" s="10"/>
      <c r="F4" s="10"/>
      <c r="G4" s="32" t="s">
        <v>4</v>
      </c>
      <c r="H4" s="32" t="s">
        <v>5</v>
      </c>
      <c r="I4" s="32" t="s">
        <v>6</v>
      </c>
      <c r="J4" s="32" t="s">
        <v>7</v>
      </c>
      <c r="K4" s="32" t="s">
        <v>8</v>
      </c>
      <c r="L4" s="32" t="s">
        <v>9</v>
      </c>
      <c r="M4" s="32" t="s">
        <v>10</v>
      </c>
      <c r="N4" s="32" t="s">
        <v>11</v>
      </c>
      <c r="O4" s="32" t="s">
        <v>12</v>
      </c>
      <c r="P4" s="32" t="s">
        <v>13</v>
      </c>
      <c r="Q4" s="32" t="s">
        <v>14</v>
      </c>
      <c r="R4" s="32" t="s">
        <v>15</v>
      </c>
      <c r="S4" s="32" t="s">
        <v>16</v>
      </c>
      <c r="T4" s="32" t="s">
        <v>17</v>
      </c>
      <c r="U4" s="32" t="s">
        <v>18</v>
      </c>
      <c r="V4" s="32" t="s">
        <v>19</v>
      </c>
      <c r="W4" s="32" t="s">
        <v>20</v>
      </c>
      <c r="X4" s="32" t="s">
        <v>21</v>
      </c>
      <c r="Y4" s="32" t="s">
        <v>22</v>
      </c>
      <c r="Z4" s="59" t="s">
        <v>23</v>
      </c>
      <c r="AA4" s="59" t="s">
        <v>24</v>
      </c>
      <c r="AB4" s="59" t="s">
        <v>25</v>
      </c>
      <c r="AC4" s="59" t="s">
        <v>26</v>
      </c>
      <c r="AD4" s="59" t="s">
        <v>27</v>
      </c>
    </row>
    <row r="5" ht="25" customHeight="1" spans="1:30">
      <c r="A5" s="9" t="s">
        <v>28</v>
      </c>
      <c r="B5" s="10"/>
      <c r="C5" s="11" t="s">
        <v>29</v>
      </c>
      <c r="D5" s="12"/>
      <c r="E5" s="12"/>
      <c r="F5" s="1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60"/>
      <c r="AA5" s="60"/>
      <c r="AB5" s="60"/>
      <c r="AC5" s="60"/>
      <c r="AD5" s="60"/>
    </row>
    <row r="6" ht="22" customHeight="1" spans="1:30">
      <c r="A6" s="9" t="s">
        <v>30</v>
      </c>
      <c r="B6" s="10"/>
      <c r="C6" s="13" t="s">
        <v>31</v>
      </c>
      <c r="D6" s="14"/>
      <c r="E6" s="14"/>
      <c r="F6" s="14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60"/>
      <c r="AA6" s="60"/>
      <c r="AB6" s="60"/>
      <c r="AC6" s="60"/>
      <c r="AD6" s="60"/>
    </row>
    <row r="7" ht="21" customHeight="1" spans="1:30">
      <c r="A7" s="11" t="s">
        <v>32</v>
      </c>
      <c r="B7" s="12"/>
      <c r="C7" s="11" t="s">
        <v>33</v>
      </c>
      <c r="D7" s="15"/>
      <c r="E7" s="15"/>
      <c r="F7" s="34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60"/>
      <c r="AA7" s="60"/>
      <c r="AB7" s="60"/>
      <c r="AC7" s="60"/>
      <c r="AD7" s="60"/>
    </row>
    <row r="8" ht="21" customHeight="1" spans="1:30">
      <c r="A8" s="9" t="s">
        <v>34</v>
      </c>
      <c r="B8" s="16"/>
      <c r="C8" s="11" t="s">
        <v>35</v>
      </c>
      <c r="D8" s="15"/>
      <c r="E8" s="15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61"/>
      <c r="AA8" s="61"/>
      <c r="AB8" s="61"/>
      <c r="AC8" s="61"/>
      <c r="AD8" s="61"/>
    </row>
    <row r="9" ht="23" customHeight="1" spans="1:30">
      <c r="A9" s="9" t="s">
        <v>36</v>
      </c>
      <c r="B9" s="10" t="s">
        <v>37</v>
      </c>
      <c r="C9" s="17"/>
      <c r="D9" s="17"/>
      <c r="E9" s="36">
        <f>G9</f>
        <v>64345</v>
      </c>
      <c r="F9" s="37"/>
      <c r="G9" s="38">
        <f>SUM(H9:AD9)</f>
        <v>64345</v>
      </c>
      <c r="H9" s="38">
        <f>H10+H11</f>
        <v>4043</v>
      </c>
      <c r="I9" s="38">
        <f t="shared" ref="I9:Z9" si="0">I10+I11</f>
        <v>2463</v>
      </c>
      <c r="J9" s="38">
        <f t="shared" si="0"/>
        <v>2961</v>
      </c>
      <c r="K9" s="38">
        <f t="shared" si="0"/>
        <v>2976</v>
      </c>
      <c r="L9" s="38">
        <f t="shared" si="0"/>
        <v>3010</v>
      </c>
      <c r="M9" s="38">
        <f t="shared" si="0"/>
        <v>10640</v>
      </c>
      <c r="N9" s="38">
        <f t="shared" si="0"/>
        <v>1813</v>
      </c>
      <c r="O9" s="38">
        <f t="shared" si="0"/>
        <v>2558</v>
      </c>
      <c r="P9" s="38">
        <f t="shared" si="0"/>
        <v>3851</v>
      </c>
      <c r="Q9" s="38">
        <f t="shared" si="0"/>
        <v>2226</v>
      </c>
      <c r="R9" s="38">
        <f t="shared" si="0"/>
        <v>1627</v>
      </c>
      <c r="S9" s="38">
        <f t="shared" si="0"/>
        <v>2533</v>
      </c>
      <c r="T9" s="38">
        <f t="shared" si="0"/>
        <v>2948</v>
      </c>
      <c r="U9" s="38">
        <f t="shared" si="0"/>
        <v>1666</v>
      </c>
      <c r="V9" s="38">
        <f t="shared" si="0"/>
        <v>1641</v>
      </c>
      <c r="W9" s="38">
        <f t="shared" si="0"/>
        <v>14357</v>
      </c>
      <c r="X9" s="38">
        <f t="shared" si="0"/>
        <v>1171</v>
      </c>
      <c r="Y9" s="38">
        <f t="shared" si="0"/>
        <v>1861</v>
      </c>
      <c r="Z9" s="62">
        <f t="shared" ref="Z9:AB9" si="1">Z10+Z11+Z12+Z13</f>
        <v>0</v>
      </c>
      <c r="AA9" s="62">
        <f t="shared" si="1"/>
        <v>0</v>
      </c>
      <c r="AB9" s="62">
        <f t="shared" si="1"/>
        <v>0</v>
      </c>
      <c r="AC9" s="62">
        <f t="shared" ref="AC9:AD9" si="2">AC10+AC11+AC12+AC13</f>
        <v>0</v>
      </c>
      <c r="AD9" s="62">
        <f t="shared" si="2"/>
        <v>0</v>
      </c>
    </row>
    <row r="10" ht="22" customHeight="1" spans="1:30">
      <c r="A10" s="10"/>
      <c r="B10" s="10" t="s">
        <v>38</v>
      </c>
      <c r="C10" s="10"/>
      <c r="D10" s="10"/>
      <c r="E10" s="36">
        <f>G10</f>
        <v>47345</v>
      </c>
      <c r="F10" s="37"/>
      <c r="G10" s="38">
        <f>SUM(H10:AD10)</f>
        <v>47345</v>
      </c>
      <c r="H10" s="39">
        <v>2730</v>
      </c>
      <c r="I10" s="39">
        <v>1778</v>
      </c>
      <c r="J10" s="39">
        <v>1996</v>
      </c>
      <c r="K10" s="39">
        <v>2002</v>
      </c>
      <c r="L10" s="39">
        <v>2008</v>
      </c>
      <c r="M10" s="39">
        <v>8972</v>
      </c>
      <c r="N10" s="39">
        <v>1281</v>
      </c>
      <c r="O10" s="39">
        <v>1708</v>
      </c>
      <c r="P10" s="39">
        <v>2685</v>
      </c>
      <c r="Q10" s="39">
        <v>1511</v>
      </c>
      <c r="R10" s="39">
        <v>1019</v>
      </c>
      <c r="S10" s="39">
        <v>1728</v>
      </c>
      <c r="T10" s="39">
        <v>1890</v>
      </c>
      <c r="U10" s="39">
        <v>1266</v>
      </c>
      <c r="V10" s="39">
        <v>1066</v>
      </c>
      <c r="W10" s="39">
        <v>11555</v>
      </c>
      <c r="X10" s="39">
        <v>986</v>
      </c>
      <c r="Y10" s="39">
        <v>1164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</row>
    <row r="11" ht="24" customHeight="1" spans="1:30">
      <c r="A11" s="10"/>
      <c r="B11" s="10" t="s">
        <v>39</v>
      </c>
      <c r="C11" s="10"/>
      <c r="D11" s="10"/>
      <c r="E11" s="36">
        <f>G11</f>
        <v>17000</v>
      </c>
      <c r="F11" s="37"/>
      <c r="G11" s="38">
        <f>SUM(H11:AD11)</f>
        <v>17000</v>
      </c>
      <c r="H11" s="39">
        <v>1313</v>
      </c>
      <c r="I11" s="39">
        <v>685</v>
      </c>
      <c r="J11" s="39">
        <v>965</v>
      </c>
      <c r="K11" s="39">
        <v>974</v>
      </c>
      <c r="L11" s="39">
        <v>1002</v>
      </c>
      <c r="M11" s="39">
        <v>1668</v>
      </c>
      <c r="N11" s="39">
        <v>532</v>
      </c>
      <c r="O11" s="39">
        <v>850</v>
      </c>
      <c r="P11" s="39">
        <v>1166</v>
      </c>
      <c r="Q11" s="39">
        <v>715</v>
      </c>
      <c r="R11" s="39">
        <v>608</v>
      </c>
      <c r="S11" s="39">
        <v>805</v>
      </c>
      <c r="T11" s="39">
        <v>1058</v>
      </c>
      <c r="U11" s="39">
        <v>400</v>
      </c>
      <c r="V11" s="39">
        <v>575</v>
      </c>
      <c r="W11" s="39">
        <v>2802</v>
      </c>
      <c r="X11" s="39">
        <v>185</v>
      </c>
      <c r="Y11" s="39">
        <v>697</v>
      </c>
      <c r="Z11" s="64"/>
      <c r="AA11" s="64"/>
      <c r="AB11" s="64"/>
      <c r="AC11" s="64"/>
      <c r="AD11" s="64"/>
    </row>
    <row r="12" ht="16" customHeight="1" spans="1:30">
      <c r="A12" s="10"/>
      <c r="B12" s="10" t="s">
        <v>40</v>
      </c>
      <c r="C12" s="10"/>
      <c r="D12" s="10"/>
      <c r="E12" s="16"/>
      <c r="F12" s="12"/>
      <c r="G12" s="38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64"/>
      <c r="AA12" s="64"/>
      <c r="AB12" s="64"/>
      <c r="AC12" s="64"/>
      <c r="AD12" s="64"/>
    </row>
    <row r="13" customHeight="1" spans="1:30">
      <c r="A13" s="10"/>
      <c r="B13" s="10" t="s">
        <v>41</v>
      </c>
      <c r="C13" s="10"/>
      <c r="D13" s="10"/>
      <c r="E13" s="16"/>
      <c r="F13" s="12"/>
      <c r="G13" s="38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64"/>
      <c r="AA13" s="64"/>
      <c r="AB13" s="64"/>
      <c r="AC13" s="64"/>
      <c r="AD13" s="64"/>
    </row>
    <row r="14" ht="32" customHeight="1" spans="1:30">
      <c r="A14" s="9" t="s">
        <v>42</v>
      </c>
      <c r="B14" s="18" t="s">
        <v>43</v>
      </c>
      <c r="C14" s="19"/>
      <c r="D14" s="19"/>
      <c r="E14" s="19"/>
      <c r="F14" s="1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65"/>
      <c r="AA14" s="65"/>
      <c r="AB14" s="65"/>
      <c r="AC14" s="65"/>
      <c r="AD14" s="65"/>
    </row>
    <row r="15" ht="26" customHeight="1" spans="1:30">
      <c r="A15" s="9" t="s">
        <v>44</v>
      </c>
      <c r="B15" s="9" t="s">
        <v>45</v>
      </c>
      <c r="C15" s="9" t="s">
        <v>46</v>
      </c>
      <c r="D15" s="9" t="s">
        <v>47</v>
      </c>
      <c r="E15" s="10"/>
      <c r="F15" s="41" t="s">
        <v>48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65"/>
      <c r="AA15" s="65"/>
      <c r="AB15" s="65"/>
      <c r="AC15" s="65"/>
      <c r="AD15" s="65"/>
    </row>
    <row r="16" ht="26" customHeight="1" spans="1:30">
      <c r="A16" s="9"/>
      <c r="B16" s="20" t="s">
        <v>49</v>
      </c>
      <c r="C16" s="20" t="s">
        <v>50</v>
      </c>
      <c r="D16" s="21" t="s">
        <v>51</v>
      </c>
      <c r="E16" s="42"/>
      <c r="F16" s="41" t="s">
        <v>52</v>
      </c>
      <c r="G16" s="10">
        <f>SUM(H16:Y16)</f>
        <v>4</v>
      </c>
      <c r="H16" s="43"/>
      <c r="I16" s="43">
        <v>1</v>
      </c>
      <c r="J16" s="43"/>
      <c r="K16" s="43">
        <v>1</v>
      </c>
      <c r="L16" s="43"/>
      <c r="M16" s="43"/>
      <c r="N16" s="43"/>
      <c r="O16" s="43"/>
      <c r="P16" s="43"/>
      <c r="Q16" s="43"/>
      <c r="R16" s="43"/>
      <c r="S16" s="43">
        <v>1</v>
      </c>
      <c r="T16" s="43"/>
      <c r="U16" s="43">
        <v>1</v>
      </c>
      <c r="V16" s="43"/>
      <c r="W16" s="43"/>
      <c r="X16" s="43"/>
      <c r="Y16" s="43"/>
      <c r="Z16" s="65"/>
      <c r="AA16" s="65"/>
      <c r="AB16" s="65"/>
      <c r="AC16" s="65"/>
      <c r="AD16" s="65"/>
    </row>
    <row r="17" s="3" customFormat="1" ht="24" customHeight="1" spans="1:30">
      <c r="A17" s="22"/>
      <c r="B17" s="23"/>
      <c r="C17" s="23"/>
      <c r="D17" s="24" t="s">
        <v>53</v>
      </c>
      <c r="E17" s="44"/>
      <c r="F17" s="45" t="s">
        <v>54</v>
      </c>
      <c r="G17" s="10">
        <f>SUM(H17:Y17)</f>
        <v>670</v>
      </c>
      <c r="H17" s="39">
        <v>62</v>
      </c>
      <c r="I17" s="39">
        <v>37</v>
      </c>
      <c r="J17" s="39">
        <v>46</v>
      </c>
      <c r="K17" s="39">
        <v>44</v>
      </c>
      <c r="L17" s="39">
        <v>46</v>
      </c>
      <c r="M17" s="39">
        <v>33</v>
      </c>
      <c r="N17" s="39">
        <v>28</v>
      </c>
      <c r="O17" s="39">
        <v>40</v>
      </c>
      <c r="P17" s="39">
        <v>59</v>
      </c>
      <c r="Q17" s="39">
        <v>34</v>
      </c>
      <c r="R17" s="39">
        <v>25</v>
      </c>
      <c r="S17" s="39">
        <v>38</v>
      </c>
      <c r="T17" s="39">
        <v>46</v>
      </c>
      <c r="U17" s="39">
        <v>24</v>
      </c>
      <c r="V17" s="39">
        <v>25</v>
      </c>
      <c r="W17" s="39">
        <v>36</v>
      </c>
      <c r="X17" s="39">
        <v>18</v>
      </c>
      <c r="Y17" s="39">
        <v>29</v>
      </c>
      <c r="Z17" s="65"/>
      <c r="AA17" s="65"/>
      <c r="AB17" s="65"/>
      <c r="AC17" s="65"/>
      <c r="AD17" s="65"/>
    </row>
    <row r="18" ht="24" customHeight="1" spans="1:30">
      <c r="A18" s="22"/>
      <c r="B18" s="23"/>
      <c r="C18" s="23"/>
      <c r="D18" s="25" t="s">
        <v>55</v>
      </c>
      <c r="E18" s="46"/>
      <c r="F18" s="47" t="s">
        <v>56</v>
      </c>
      <c r="G18" s="10">
        <f>SUM(H18:Y18)</f>
        <v>1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>
        <v>1</v>
      </c>
      <c r="X18" s="43"/>
      <c r="Y18" s="43"/>
      <c r="Z18" s="65"/>
      <c r="AA18" s="65"/>
      <c r="AB18" s="65"/>
      <c r="AC18" s="65"/>
      <c r="AD18" s="65"/>
    </row>
    <row r="19" ht="24" customHeight="1" spans="1:30">
      <c r="A19" s="22"/>
      <c r="B19" s="23"/>
      <c r="C19" s="23"/>
      <c r="D19" s="25" t="s">
        <v>57</v>
      </c>
      <c r="E19" s="46"/>
      <c r="F19" s="47" t="s">
        <v>56</v>
      </c>
      <c r="G19" s="10">
        <f>SUM(H19:Y19)</f>
        <v>1</v>
      </c>
      <c r="H19" s="10"/>
      <c r="I19" s="10"/>
      <c r="J19" s="10"/>
      <c r="K19" s="10"/>
      <c r="L19" s="10"/>
      <c r="M19" s="10">
        <v>1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65"/>
      <c r="AA19" s="65"/>
      <c r="AB19" s="65"/>
      <c r="AC19" s="65"/>
      <c r="AD19" s="65"/>
    </row>
    <row r="20" ht="19.5" customHeight="1" spans="1:30">
      <c r="A20" s="22"/>
      <c r="B20" s="23"/>
      <c r="C20" s="9" t="s">
        <v>58</v>
      </c>
      <c r="D20" s="24" t="s">
        <v>59</v>
      </c>
      <c r="E20" s="44"/>
      <c r="F20" s="48">
        <v>1</v>
      </c>
      <c r="G20" s="48">
        <v>1</v>
      </c>
      <c r="H20" s="48">
        <v>1</v>
      </c>
      <c r="I20" s="48">
        <v>1</v>
      </c>
      <c r="J20" s="48">
        <v>1</v>
      </c>
      <c r="K20" s="48">
        <v>1</v>
      </c>
      <c r="L20" s="48">
        <v>1</v>
      </c>
      <c r="M20" s="48">
        <v>1</v>
      </c>
      <c r="N20" s="48">
        <v>1</v>
      </c>
      <c r="O20" s="48">
        <v>1</v>
      </c>
      <c r="P20" s="48">
        <v>1</v>
      </c>
      <c r="Q20" s="48">
        <v>1</v>
      </c>
      <c r="R20" s="48">
        <v>1</v>
      </c>
      <c r="S20" s="48">
        <v>1</v>
      </c>
      <c r="T20" s="48">
        <v>1</v>
      </c>
      <c r="U20" s="48">
        <v>1</v>
      </c>
      <c r="V20" s="48">
        <v>1</v>
      </c>
      <c r="W20" s="48">
        <v>1</v>
      </c>
      <c r="X20" s="48">
        <v>1</v>
      </c>
      <c r="Y20" s="48">
        <v>1</v>
      </c>
      <c r="Z20" s="65"/>
      <c r="AA20" s="65"/>
      <c r="AB20" s="65"/>
      <c r="AC20" s="65"/>
      <c r="AD20" s="65"/>
    </row>
    <row r="21" ht="30" customHeight="1" spans="1:30">
      <c r="A21" s="22"/>
      <c r="B21" s="23"/>
      <c r="C21" s="23" t="s">
        <v>60</v>
      </c>
      <c r="D21" s="25" t="s">
        <v>61</v>
      </c>
      <c r="E21" s="46"/>
      <c r="F21" s="48">
        <v>1</v>
      </c>
      <c r="G21" s="48">
        <v>1</v>
      </c>
      <c r="H21" s="48">
        <v>1</v>
      </c>
      <c r="I21" s="48">
        <v>1</v>
      </c>
      <c r="J21" s="48">
        <v>1</v>
      </c>
      <c r="K21" s="48">
        <v>1</v>
      </c>
      <c r="L21" s="48">
        <v>1</v>
      </c>
      <c r="M21" s="48">
        <v>1</v>
      </c>
      <c r="N21" s="48">
        <v>1</v>
      </c>
      <c r="O21" s="48">
        <v>1</v>
      </c>
      <c r="P21" s="48">
        <v>1</v>
      </c>
      <c r="Q21" s="48">
        <v>1</v>
      </c>
      <c r="R21" s="48">
        <v>1</v>
      </c>
      <c r="S21" s="48">
        <v>1</v>
      </c>
      <c r="T21" s="48">
        <v>1</v>
      </c>
      <c r="U21" s="48">
        <v>1</v>
      </c>
      <c r="V21" s="48">
        <v>1</v>
      </c>
      <c r="W21" s="48">
        <v>1</v>
      </c>
      <c r="X21" s="48">
        <v>1</v>
      </c>
      <c r="Y21" s="48">
        <v>1</v>
      </c>
      <c r="Z21" s="65"/>
      <c r="AA21" s="65"/>
      <c r="AB21" s="65"/>
      <c r="AC21" s="65"/>
      <c r="AD21" s="65"/>
    </row>
    <row r="22" ht="25" customHeight="1" spans="1:30">
      <c r="A22" s="22"/>
      <c r="B22" s="23"/>
      <c r="C22" s="23"/>
      <c r="D22" s="25" t="s">
        <v>62</v>
      </c>
      <c r="E22" s="46"/>
      <c r="F22" s="49" t="s">
        <v>63</v>
      </c>
      <c r="G22" s="50" t="s">
        <v>63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0" t="s">
        <v>63</v>
      </c>
      <c r="X22" s="48"/>
      <c r="Y22" s="48"/>
      <c r="Z22" s="65"/>
      <c r="AA22" s="65"/>
      <c r="AB22" s="65"/>
      <c r="AC22" s="65"/>
      <c r="AD22" s="65"/>
    </row>
    <row r="23" ht="24" customHeight="1" spans="1:30">
      <c r="A23" s="22"/>
      <c r="B23" s="23"/>
      <c r="C23" s="23"/>
      <c r="D23" s="25" t="s">
        <v>64</v>
      </c>
      <c r="E23" s="46"/>
      <c r="F23" s="49" t="s">
        <v>63</v>
      </c>
      <c r="G23" s="50" t="s">
        <v>63</v>
      </c>
      <c r="H23" s="50"/>
      <c r="I23" s="48"/>
      <c r="J23" s="48"/>
      <c r="K23" s="48"/>
      <c r="L23" s="48"/>
      <c r="M23" s="50" t="s">
        <v>63</v>
      </c>
      <c r="N23" s="57"/>
      <c r="O23" s="57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5"/>
      <c r="AA23" s="65"/>
      <c r="AB23" s="65"/>
      <c r="AC23" s="65"/>
      <c r="AD23" s="65"/>
    </row>
    <row r="24" s="4" customFormat="1" ht="24" customHeight="1" spans="1:30">
      <c r="A24" s="26"/>
      <c r="B24" s="27"/>
      <c r="C24" s="28"/>
      <c r="D24" s="25" t="s">
        <v>65</v>
      </c>
      <c r="E24" s="46"/>
      <c r="F24" s="51" t="s">
        <v>63</v>
      </c>
      <c r="G24" s="52" t="s">
        <v>63</v>
      </c>
      <c r="H24" s="52"/>
      <c r="I24" s="52" t="s">
        <v>63</v>
      </c>
      <c r="J24" s="56"/>
      <c r="K24" s="56" t="s">
        <v>63</v>
      </c>
      <c r="M24" s="58"/>
      <c r="N24" s="58"/>
      <c r="O24" s="58"/>
      <c r="P24" s="56"/>
      <c r="Q24" s="56"/>
      <c r="R24" s="58"/>
      <c r="S24" s="56" t="s">
        <v>63</v>
      </c>
      <c r="T24" s="58"/>
      <c r="U24" s="56" t="s">
        <v>63</v>
      </c>
      <c r="W24" s="58"/>
      <c r="X24" s="56"/>
      <c r="Y24" s="58"/>
      <c r="Z24" s="66"/>
      <c r="AA24" s="66"/>
      <c r="AB24" s="66"/>
      <c r="AC24" s="66"/>
      <c r="AD24" s="66"/>
    </row>
    <row r="25" ht="35" customHeight="1" spans="1:30">
      <c r="A25" s="22"/>
      <c r="B25" s="9" t="s">
        <v>66</v>
      </c>
      <c r="C25" s="9" t="s">
        <v>67</v>
      </c>
      <c r="D25" s="24" t="s">
        <v>68</v>
      </c>
      <c r="E25" s="44"/>
      <c r="F25" s="9" t="s">
        <v>69</v>
      </c>
      <c r="G25" s="53" t="s">
        <v>69</v>
      </c>
      <c r="H25" s="53" t="s">
        <v>69</v>
      </c>
      <c r="I25" s="53" t="s">
        <v>69</v>
      </c>
      <c r="J25" s="53" t="s">
        <v>69</v>
      </c>
      <c r="K25" s="53" t="s">
        <v>69</v>
      </c>
      <c r="L25" s="53" t="s">
        <v>69</v>
      </c>
      <c r="M25" s="53" t="s">
        <v>69</v>
      </c>
      <c r="N25" s="53" t="s">
        <v>69</v>
      </c>
      <c r="O25" s="53" t="s">
        <v>69</v>
      </c>
      <c r="P25" s="53" t="s">
        <v>69</v>
      </c>
      <c r="Q25" s="53" t="s">
        <v>69</v>
      </c>
      <c r="R25" s="53" t="s">
        <v>69</v>
      </c>
      <c r="S25" s="53" t="s">
        <v>69</v>
      </c>
      <c r="T25" s="53" t="s">
        <v>69</v>
      </c>
      <c r="U25" s="53" t="s">
        <v>69</v>
      </c>
      <c r="V25" s="53" t="s">
        <v>69</v>
      </c>
      <c r="W25" s="53" t="s">
        <v>69</v>
      </c>
      <c r="X25" s="53" t="s">
        <v>69</v>
      </c>
      <c r="Y25" s="53" t="s">
        <v>69</v>
      </c>
      <c r="Z25" s="65"/>
      <c r="AA25" s="65"/>
      <c r="AB25" s="65"/>
      <c r="AC25" s="65"/>
      <c r="AD25" s="65"/>
    </row>
    <row r="26" ht="22" customHeight="1" spans="1:30">
      <c r="A26" s="22"/>
      <c r="B26" s="10"/>
      <c r="C26" s="9" t="s">
        <v>70</v>
      </c>
      <c r="D26" s="24" t="s">
        <v>71</v>
      </c>
      <c r="E26" s="44"/>
      <c r="F26" s="9" t="s">
        <v>72</v>
      </c>
      <c r="G26" s="53" t="s">
        <v>72</v>
      </c>
      <c r="H26" s="53" t="s">
        <v>72</v>
      </c>
      <c r="I26" s="53" t="s">
        <v>72</v>
      </c>
      <c r="J26" s="53" t="s">
        <v>72</v>
      </c>
      <c r="K26" s="53" t="s">
        <v>72</v>
      </c>
      <c r="L26" s="53" t="s">
        <v>72</v>
      </c>
      <c r="M26" s="53" t="s">
        <v>72</v>
      </c>
      <c r="N26" s="53" t="s">
        <v>72</v>
      </c>
      <c r="O26" s="53" t="s">
        <v>72</v>
      </c>
      <c r="P26" s="53" t="s">
        <v>72</v>
      </c>
      <c r="Q26" s="53" t="s">
        <v>72</v>
      </c>
      <c r="R26" s="53" t="s">
        <v>72</v>
      </c>
      <c r="S26" s="53" t="s">
        <v>72</v>
      </c>
      <c r="T26" s="53" t="s">
        <v>72</v>
      </c>
      <c r="U26" s="53" t="s">
        <v>72</v>
      </c>
      <c r="V26" s="53" t="s">
        <v>72</v>
      </c>
      <c r="W26" s="53" t="s">
        <v>72</v>
      </c>
      <c r="X26" s="53" t="s">
        <v>72</v>
      </c>
      <c r="Y26" s="53" t="s">
        <v>72</v>
      </c>
      <c r="Z26" s="65"/>
      <c r="AA26" s="65"/>
      <c r="AB26" s="65"/>
      <c r="AC26" s="65"/>
      <c r="AD26" s="65"/>
    </row>
    <row r="27" ht="19" customHeight="1" spans="1:30">
      <c r="A27" s="22"/>
      <c r="B27" s="10"/>
      <c r="C27" s="9" t="s">
        <v>73</v>
      </c>
      <c r="D27" s="24" t="s">
        <v>74</v>
      </c>
      <c r="E27" s="44"/>
      <c r="F27" s="9" t="s">
        <v>75</v>
      </c>
      <c r="G27" s="53" t="s">
        <v>75</v>
      </c>
      <c r="H27" s="53" t="s">
        <v>75</v>
      </c>
      <c r="I27" s="53" t="s">
        <v>75</v>
      </c>
      <c r="J27" s="53" t="s">
        <v>75</v>
      </c>
      <c r="K27" s="53" t="s">
        <v>75</v>
      </c>
      <c r="L27" s="53" t="s">
        <v>75</v>
      </c>
      <c r="M27" s="53" t="s">
        <v>75</v>
      </c>
      <c r="N27" s="53" t="s">
        <v>75</v>
      </c>
      <c r="O27" s="53" t="s">
        <v>75</v>
      </c>
      <c r="P27" s="53" t="s">
        <v>75</v>
      </c>
      <c r="Q27" s="53" t="s">
        <v>75</v>
      </c>
      <c r="R27" s="53" t="s">
        <v>75</v>
      </c>
      <c r="S27" s="53" t="s">
        <v>75</v>
      </c>
      <c r="T27" s="53" t="s">
        <v>75</v>
      </c>
      <c r="U27" s="53" t="s">
        <v>75</v>
      </c>
      <c r="V27" s="53" t="s">
        <v>75</v>
      </c>
      <c r="W27" s="53" t="s">
        <v>75</v>
      </c>
      <c r="X27" s="53" t="s">
        <v>75</v>
      </c>
      <c r="Y27" s="53" t="s">
        <v>75</v>
      </c>
      <c r="Z27" s="65"/>
      <c r="AA27" s="65"/>
      <c r="AB27" s="65"/>
      <c r="AC27" s="65"/>
      <c r="AD27" s="65"/>
    </row>
    <row r="28" ht="40" customHeight="1" spans="1:30">
      <c r="A28" s="22"/>
      <c r="B28" s="10"/>
      <c r="C28" s="9"/>
      <c r="D28" s="29" t="s">
        <v>76</v>
      </c>
      <c r="E28" s="54"/>
      <c r="F28" s="9" t="s">
        <v>77</v>
      </c>
      <c r="G28" s="9" t="s">
        <v>77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 t="s">
        <v>77</v>
      </c>
      <c r="X28" s="9"/>
      <c r="Y28" s="9"/>
      <c r="Z28" s="65"/>
      <c r="AA28" s="65"/>
      <c r="AB28" s="65"/>
      <c r="AC28" s="65"/>
      <c r="AD28" s="65"/>
    </row>
    <row r="29" ht="43" customHeight="1" spans="1:30">
      <c r="A29" s="22"/>
      <c r="B29" s="10"/>
      <c r="C29" s="9"/>
      <c r="D29" s="29" t="s">
        <v>78</v>
      </c>
      <c r="E29" s="54"/>
      <c r="F29" s="9" t="s">
        <v>77</v>
      </c>
      <c r="G29" s="9" t="s">
        <v>77</v>
      </c>
      <c r="H29" s="9"/>
      <c r="I29" s="9"/>
      <c r="J29" s="9"/>
      <c r="K29" s="9"/>
      <c r="L29" s="9"/>
      <c r="M29" s="9" t="s">
        <v>77</v>
      </c>
      <c r="N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65"/>
      <c r="AA29" s="65"/>
      <c r="AB29" s="65"/>
      <c r="AC29" s="65"/>
      <c r="AD29" s="65"/>
    </row>
    <row r="30" ht="31" customHeight="1" spans="1:30">
      <c r="A30" s="22"/>
      <c r="B30" s="20" t="s">
        <v>79</v>
      </c>
      <c r="C30" s="20" t="s">
        <v>80</v>
      </c>
      <c r="D30" s="24" t="s">
        <v>81</v>
      </c>
      <c r="E30" s="44"/>
      <c r="F30" s="9" t="s">
        <v>82</v>
      </c>
      <c r="G30" s="9" t="s">
        <v>82</v>
      </c>
      <c r="H30" s="9" t="s">
        <v>82</v>
      </c>
      <c r="I30" s="9" t="s">
        <v>82</v>
      </c>
      <c r="J30" s="9" t="s">
        <v>82</v>
      </c>
      <c r="K30" s="9" t="s">
        <v>82</v>
      </c>
      <c r="L30" s="9" t="s">
        <v>82</v>
      </c>
      <c r="M30" s="9" t="s">
        <v>82</v>
      </c>
      <c r="N30" s="9" t="s">
        <v>82</v>
      </c>
      <c r="O30" s="9" t="s">
        <v>82</v>
      </c>
      <c r="P30" s="9" t="s">
        <v>82</v>
      </c>
      <c r="Q30" s="9" t="s">
        <v>82</v>
      </c>
      <c r="R30" s="9" t="s">
        <v>82</v>
      </c>
      <c r="S30" s="9" t="s">
        <v>82</v>
      </c>
      <c r="T30" s="9" t="s">
        <v>82</v>
      </c>
      <c r="U30" s="9" t="s">
        <v>82</v>
      </c>
      <c r="V30" s="9" t="s">
        <v>82</v>
      </c>
      <c r="W30" s="9" t="s">
        <v>82</v>
      </c>
      <c r="X30" s="9" t="s">
        <v>82</v>
      </c>
      <c r="Y30" s="9" t="s">
        <v>82</v>
      </c>
      <c r="Z30" s="65"/>
      <c r="AA30" s="65"/>
      <c r="AB30" s="65"/>
      <c r="AC30" s="65"/>
      <c r="AD30" s="65"/>
    </row>
    <row r="31" ht="32" customHeight="1" spans="1:30">
      <c r="A31" s="22"/>
      <c r="B31" s="30"/>
      <c r="C31" s="30"/>
      <c r="D31" s="24" t="s">
        <v>83</v>
      </c>
      <c r="E31" s="44"/>
      <c r="F31" s="9" t="s">
        <v>82</v>
      </c>
      <c r="G31" s="9" t="s">
        <v>82</v>
      </c>
      <c r="H31" s="9" t="s">
        <v>82</v>
      </c>
      <c r="I31" s="9" t="s">
        <v>82</v>
      </c>
      <c r="J31" s="9" t="s">
        <v>82</v>
      </c>
      <c r="K31" s="9" t="s">
        <v>82</v>
      </c>
      <c r="L31" s="9" t="s">
        <v>82</v>
      </c>
      <c r="M31" s="9" t="s">
        <v>82</v>
      </c>
      <c r="N31" s="9" t="s">
        <v>82</v>
      </c>
      <c r="O31" s="9" t="s">
        <v>82</v>
      </c>
      <c r="P31" s="9" t="s">
        <v>82</v>
      </c>
      <c r="Q31" s="9" t="s">
        <v>82</v>
      </c>
      <c r="R31" s="9" t="s">
        <v>82</v>
      </c>
      <c r="S31" s="9" t="s">
        <v>82</v>
      </c>
      <c r="T31" s="9" t="s">
        <v>82</v>
      </c>
      <c r="U31" s="9" t="s">
        <v>82</v>
      </c>
      <c r="V31" s="9" t="s">
        <v>82</v>
      </c>
      <c r="W31" s="9" t="s">
        <v>82</v>
      </c>
      <c r="X31" s="9" t="s">
        <v>82</v>
      </c>
      <c r="Y31" s="9" t="s">
        <v>82</v>
      </c>
      <c r="Z31" s="65"/>
      <c r="AA31" s="65"/>
      <c r="AB31" s="65"/>
      <c r="AC31" s="65"/>
      <c r="AD31" s="65"/>
    </row>
    <row r="32" spans="1:31">
      <c r="A32" s="31"/>
      <c r="B32" s="31"/>
      <c r="C32" s="31"/>
      <c r="D32" s="31"/>
      <c r="E32" s="55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>
      <c r="A33" s="31"/>
      <c r="B33" s="31"/>
      <c r="C33" s="31"/>
      <c r="D33" s="31"/>
      <c r="E33" s="55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>
      <c r="A34" s="31"/>
      <c r="B34" s="31"/>
      <c r="C34" s="31"/>
      <c r="D34" s="31"/>
      <c r="E34" s="55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>
      <c r="A35" s="31"/>
      <c r="B35" s="31"/>
      <c r="C35" s="31"/>
      <c r="D35" s="31"/>
      <c r="E35" s="55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>
      <c r="A36" s="31"/>
      <c r="B36" s="31"/>
      <c r="C36" s="31"/>
      <c r="D36" s="31"/>
      <c r="E36" s="55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>
      <c r="A37" s="31"/>
      <c r="B37" s="31"/>
      <c r="C37" s="31"/>
      <c r="D37" s="31"/>
      <c r="E37" s="55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26:31">
      <c r="Z38" s="31"/>
      <c r="AA38" s="31"/>
      <c r="AB38" s="31"/>
      <c r="AC38" s="31"/>
      <c r="AD38" s="31"/>
      <c r="AE38" s="31"/>
    </row>
    <row r="39" spans="26:31">
      <c r="Z39" s="31"/>
      <c r="AA39" s="31"/>
      <c r="AB39" s="31"/>
      <c r="AC39" s="31"/>
      <c r="AD39" s="31"/>
      <c r="AE39" s="31"/>
    </row>
    <row r="40" spans="26:31">
      <c r="Z40" s="31"/>
      <c r="AA40" s="31"/>
      <c r="AB40" s="31"/>
      <c r="AC40" s="31"/>
      <c r="AD40" s="31"/>
      <c r="AE40" s="31"/>
    </row>
    <row r="41" spans="26:31">
      <c r="Z41" s="31"/>
      <c r="AA41" s="31"/>
      <c r="AB41" s="31"/>
      <c r="AC41" s="31"/>
      <c r="AD41" s="31"/>
      <c r="AE41" s="31"/>
    </row>
    <row r="42" spans="26:31">
      <c r="Z42" s="31"/>
      <c r="AA42" s="31"/>
      <c r="AB42" s="31"/>
      <c r="AC42" s="31"/>
      <c r="AD42" s="31"/>
      <c r="AE42" s="31"/>
    </row>
    <row r="43" spans="26:31">
      <c r="Z43" s="31"/>
      <c r="AA43" s="31"/>
      <c r="AB43" s="31"/>
      <c r="AC43" s="31"/>
      <c r="AD43" s="31"/>
      <c r="AE43" s="31"/>
    </row>
  </sheetData>
  <mergeCells count="73">
    <mergeCell ref="A1:F1"/>
    <mergeCell ref="A2:AD2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9:A13"/>
    <mergeCell ref="A15:A31"/>
    <mergeCell ref="B16:B23"/>
    <mergeCell ref="B25:B29"/>
    <mergeCell ref="B30:B31"/>
    <mergeCell ref="C16:C19"/>
    <mergeCell ref="C21:C24"/>
    <mergeCell ref="C27:C29"/>
    <mergeCell ref="C30:C31"/>
    <mergeCell ref="G4:G8"/>
    <mergeCell ref="H4:H8"/>
    <mergeCell ref="I4:I8"/>
    <mergeCell ref="J4:J8"/>
    <mergeCell ref="K4:K8"/>
    <mergeCell ref="L4:L8"/>
    <mergeCell ref="M4:M8"/>
    <mergeCell ref="N4:N8"/>
    <mergeCell ref="O4:O8"/>
    <mergeCell ref="P4:P8"/>
    <mergeCell ref="Q4:Q8"/>
    <mergeCell ref="R4:R8"/>
    <mergeCell ref="S4:S8"/>
    <mergeCell ref="T4:T8"/>
    <mergeCell ref="U4:U8"/>
    <mergeCell ref="V4:V8"/>
    <mergeCell ref="W4:W8"/>
    <mergeCell ref="X4:X8"/>
    <mergeCell ref="Y4:Y8"/>
    <mergeCell ref="Z4:Z8"/>
    <mergeCell ref="AA4:AA8"/>
    <mergeCell ref="AB4:AB8"/>
    <mergeCell ref="AC4:AC8"/>
    <mergeCell ref="AD4:AD8"/>
  </mergeCells>
  <printOptions horizontalCentered="1"/>
  <pageMargins left="0.354166666666667" right="0.354166666666667" top="0" bottom="0" header="0.118055555555556" footer="0.118055555555556"/>
  <pageSetup paperSize="8" fitToHeight="1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59"/>
  <sheetViews>
    <sheetView topLeftCell="A21" workbookViewId="0">
      <selection activeCell="D40" sqref="D40:U40"/>
    </sheetView>
  </sheetViews>
  <sheetFormatPr defaultColWidth="9" defaultRowHeight="13.5"/>
  <sheetData>
    <row r="2" spans="4:21">
      <c r="D2">
        <v>2730</v>
      </c>
      <c r="E2">
        <v>1778</v>
      </c>
      <c r="F2">
        <v>1996</v>
      </c>
      <c r="G2">
        <v>2002</v>
      </c>
      <c r="H2">
        <v>2008</v>
      </c>
      <c r="I2">
        <v>8972</v>
      </c>
      <c r="J2">
        <v>1281</v>
      </c>
      <c r="K2">
        <v>1708</v>
      </c>
      <c r="L2">
        <v>2685</v>
      </c>
      <c r="M2">
        <v>1511</v>
      </c>
      <c r="N2">
        <v>1019</v>
      </c>
      <c r="O2">
        <v>1728</v>
      </c>
      <c r="P2">
        <v>1890</v>
      </c>
      <c r="Q2">
        <v>1266</v>
      </c>
      <c r="R2">
        <v>1066</v>
      </c>
      <c r="S2">
        <v>11555</v>
      </c>
      <c r="T2">
        <v>986</v>
      </c>
      <c r="U2">
        <v>1164</v>
      </c>
    </row>
    <row r="3" spans="2:2">
      <c r="B3">
        <v>2730</v>
      </c>
    </row>
    <row r="4" spans="2:2">
      <c r="B4">
        <v>1778</v>
      </c>
    </row>
    <row r="5" spans="2:2">
      <c r="B5">
        <v>1996</v>
      </c>
    </row>
    <row r="6" spans="2:2">
      <c r="B6">
        <v>2002</v>
      </c>
    </row>
    <row r="7" spans="2:2">
      <c r="B7">
        <v>2008</v>
      </c>
    </row>
    <row r="8" spans="2:2">
      <c r="B8">
        <v>8972</v>
      </c>
    </row>
    <row r="9" spans="2:2">
      <c r="B9">
        <v>1281</v>
      </c>
    </row>
    <row r="10" spans="2:2">
      <c r="B10">
        <v>1708</v>
      </c>
    </row>
    <row r="11" spans="2:2">
      <c r="B11">
        <v>2685</v>
      </c>
    </row>
    <row r="12" spans="2:2">
      <c r="B12">
        <v>1511</v>
      </c>
    </row>
    <row r="13" spans="2:2">
      <c r="B13">
        <v>1019</v>
      </c>
    </row>
    <row r="14" spans="2:2">
      <c r="B14">
        <v>1728</v>
      </c>
    </row>
    <row r="15" spans="2:2">
      <c r="B15">
        <v>1890</v>
      </c>
    </row>
    <row r="16" spans="2:2">
      <c r="B16">
        <v>1266</v>
      </c>
    </row>
    <row r="17" spans="2:2">
      <c r="B17">
        <v>1066</v>
      </c>
    </row>
    <row r="18" spans="2:2">
      <c r="B18">
        <v>11555</v>
      </c>
    </row>
    <row r="19" spans="2:2">
      <c r="B19">
        <v>986</v>
      </c>
    </row>
    <row r="20" spans="2:2">
      <c r="B20">
        <v>1164</v>
      </c>
    </row>
    <row r="21" spans="4:21">
      <c r="D21">
        <v>1313</v>
      </c>
      <c r="E21">
        <v>685</v>
      </c>
      <c r="F21">
        <v>965</v>
      </c>
      <c r="G21">
        <v>974</v>
      </c>
      <c r="H21">
        <v>1002</v>
      </c>
      <c r="I21">
        <v>1668</v>
      </c>
      <c r="J21">
        <v>532</v>
      </c>
      <c r="K21">
        <v>850</v>
      </c>
      <c r="L21">
        <v>1166</v>
      </c>
      <c r="M21">
        <v>715</v>
      </c>
      <c r="N21">
        <v>608</v>
      </c>
      <c r="O21">
        <v>805</v>
      </c>
      <c r="P21">
        <v>1058</v>
      </c>
      <c r="Q21">
        <v>400</v>
      </c>
      <c r="R21">
        <v>575</v>
      </c>
      <c r="S21">
        <v>2802</v>
      </c>
      <c r="T21">
        <v>185</v>
      </c>
      <c r="U21">
        <v>697</v>
      </c>
    </row>
    <row r="22" spans="2:2">
      <c r="B22">
        <v>1313</v>
      </c>
    </row>
    <row r="23" spans="2:2">
      <c r="B23">
        <v>685</v>
      </c>
    </row>
    <row r="24" spans="2:2">
      <c r="B24">
        <v>965</v>
      </c>
    </row>
    <row r="25" spans="2:2">
      <c r="B25">
        <v>974</v>
      </c>
    </row>
    <row r="26" spans="2:2">
      <c r="B26">
        <v>1002</v>
      </c>
    </row>
    <row r="27" spans="2:2">
      <c r="B27">
        <v>1668</v>
      </c>
    </row>
    <row r="28" spans="2:2">
      <c r="B28">
        <v>532</v>
      </c>
    </row>
    <row r="29" spans="2:2">
      <c r="B29">
        <v>850</v>
      </c>
    </row>
    <row r="30" spans="2:2">
      <c r="B30">
        <v>1166</v>
      </c>
    </row>
    <row r="31" spans="2:2">
      <c r="B31">
        <v>715</v>
      </c>
    </row>
    <row r="32" spans="2:2">
      <c r="B32">
        <v>608</v>
      </c>
    </row>
    <row r="33" spans="2:2">
      <c r="B33">
        <v>805</v>
      </c>
    </row>
    <row r="34" spans="2:2">
      <c r="B34">
        <v>1058</v>
      </c>
    </row>
    <row r="35" spans="2:2">
      <c r="B35">
        <v>400</v>
      </c>
    </row>
    <row r="36" spans="2:2">
      <c r="B36">
        <v>575</v>
      </c>
    </row>
    <row r="37" spans="2:2">
      <c r="B37">
        <v>2802</v>
      </c>
    </row>
    <row r="38" spans="2:2">
      <c r="B38">
        <v>185</v>
      </c>
    </row>
    <row r="39" spans="2:2">
      <c r="B39">
        <v>697</v>
      </c>
    </row>
    <row r="40" spans="4:21">
      <c r="D40">
        <v>62</v>
      </c>
      <c r="E40">
        <v>37</v>
      </c>
      <c r="F40">
        <v>46</v>
      </c>
      <c r="G40">
        <v>44</v>
      </c>
      <c r="H40">
        <v>46</v>
      </c>
      <c r="I40">
        <v>33</v>
      </c>
      <c r="J40">
        <v>28</v>
      </c>
      <c r="K40">
        <v>40</v>
      </c>
      <c r="L40">
        <v>59</v>
      </c>
      <c r="M40">
        <v>34</v>
      </c>
      <c r="N40">
        <v>25</v>
      </c>
      <c r="O40">
        <v>38</v>
      </c>
      <c r="P40">
        <v>46</v>
      </c>
      <c r="Q40">
        <v>24</v>
      </c>
      <c r="R40">
        <v>25</v>
      </c>
      <c r="S40">
        <v>36</v>
      </c>
      <c r="T40">
        <v>18</v>
      </c>
      <c r="U40">
        <v>29</v>
      </c>
    </row>
    <row r="42" spans="2:2">
      <c r="B42">
        <v>62</v>
      </c>
    </row>
    <row r="43" spans="2:2">
      <c r="B43">
        <v>37</v>
      </c>
    </row>
    <row r="44" spans="2:2">
      <c r="B44">
        <v>46</v>
      </c>
    </row>
    <row r="45" spans="2:2">
      <c r="B45">
        <v>44</v>
      </c>
    </row>
    <row r="46" spans="2:2">
      <c r="B46">
        <v>46</v>
      </c>
    </row>
    <row r="47" spans="2:2">
      <c r="B47">
        <v>33</v>
      </c>
    </row>
    <row r="48" spans="2:2">
      <c r="B48">
        <v>28</v>
      </c>
    </row>
    <row r="49" spans="2:2">
      <c r="B49">
        <v>40</v>
      </c>
    </row>
    <row r="50" spans="2:2">
      <c r="B50">
        <v>59</v>
      </c>
    </row>
    <row r="51" spans="2:2">
      <c r="B51">
        <v>34</v>
      </c>
    </row>
    <row r="52" spans="2:2">
      <c r="B52">
        <v>25</v>
      </c>
    </row>
    <row r="53" spans="2:2">
      <c r="B53">
        <v>38</v>
      </c>
    </row>
    <row r="54" spans="2:2">
      <c r="B54">
        <v>46</v>
      </c>
    </row>
    <row r="55" spans="2:2">
      <c r="B55">
        <v>24</v>
      </c>
    </row>
    <row r="56" spans="2:2">
      <c r="B56">
        <v>25</v>
      </c>
    </row>
    <row r="57" spans="2:2">
      <c r="B57">
        <v>36</v>
      </c>
    </row>
    <row r="58" spans="2:2">
      <c r="B58">
        <v>18</v>
      </c>
    </row>
    <row r="59" spans="2:2">
      <c r="B59">
        <v>29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X24"/>
  <sheetViews>
    <sheetView topLeftCell="G1" workbookViewId="0">
      <selection activeCell="G4" sqref="G4"/>
    </sheetView>
  </sheetViews>
  <sheetFormatPr defaultColWidth="9" defaultRowHeight="13.5"/>
  <cols>
    <col min="6" max="6" width="12.625"/>
    <col min="7" max="7" width="13.75"/>
    <col min="8" max="8" width="12.625"/>
    <col min="9" max="9" width="13.75"/>
    <col min="10" max="15" width="12.625"/>
    <col min="16" max="20" width="13.75"/>
    <col min="21" max="21" width="12.625"/>
    <col min="22" max="22" width="11.5083333333333"/>
    <col min="23" max="24" width="12.625"/>
  </cols>
  <sheetData>
    <row r="3" spans="1:24">
      <c r="A3">
        <v>2398</v>
      </c>
      <c r="D3">
        <v>3708</v>
      </c>
      <c r="E3">
        <v>3713</v>
      </c>
      <c r="G3">
        <v>3713</v>
      </c>
      <c r="H3">
        <v>2466</v>
      </c>
      <c r="I3">
        <v>2620</v>
      </c>
      <c r="J3">
        <v>2112</v>
      </c>
      <c r="K3">
        <v>2565</v>
      </c>
      <c r="L3">
        <v>1529</v>
      </c>
      <c r="M3">
        <v>1869</v>
      </c>
      <c r="N3">
        <v>2240</v>
      </c>
      <c r="O3">
        <v>3426</v>
      </c>
      <c r="P3">
        <v>1885</v>
      </c>
      <c r="Q3">
        <v>1254</v>
      </c>
      <c r="R3">
        <v>2665</v>
      </c>
      <c r="S3">
        <v>2552</v>
      </c>
      <c r="T3">
        <v>1967</v>
      </c>
      <c r="U3">
        <v>902</v>
      </c>
      <c r="V3">
        <v>1695</v>
      </c>
      <c r="W3">
        <v>1323</v>
      </c>
      <c r="X3">
        <v>1550</v>
      </c>
    </row>
    <row r="4" spans="1:24">
      <c r="A4">
        <v>1884</v>
      </c>
      <c r="D4">
        <v>2438</v>
      </c>
      <c r="E4">
        <v>2466</v>
      </c>
      <c r="F4">
        <f>SUM(G4:X4)</f>
        <v>591</v>
      </c>
      <c r="G4">
        <f>ROUND(G3/$F$24,0)</f>
        <v>57</v>
      </c>
      <c r="H4">
        <f t="shared" ref="H4:X4" si="0">ROUND(H3/$F$24,0)</f>
        <v>38</v>
      </c>
      <c r="I4">
        <f t="shared" si="0"/>
        <v>40</v>
      </c>
      <c r="J4">
        <f t="shared" si="0"/>
        <v>33</v>
      </c>
      <c r="K4">
        <f t="shared" si="0"/>
        <v>40</v>
      </c>
      <c r="L4">
        <f t="shared" si="0"/>
        <v>24</v>
      </c>
      <c r="M4">
        <f t="shared" si="0"/>
        <v>29</v>
      </c>
      <c r="N4">
        <f t="shared" si="0"/>
        <v>35</v>
      </c>
      <c r="O4">
        <f t="shared" si="0"/>
        <v>53</v>
      </c>
      <c r="P4">
        <f t="shared" si="0"/>
        <v>29</v>
      </c>
      <c r="Q4">
        <f t="shared" si="0"/>
        <v>19</v>
      </c>
      <c r="R4">
        <f t="shared" si="0"/>
        <v>41</v>
      </c>
      <c r="S4">
        <f t="shared" si="0"/>
        <v>39</v>
      </c>
      <c r="T4">
        <f t="shared" si="0"/>
        <v>30</v>
      </c>
      <c r="U4">
        <f t="shared" si="0"/>
        <v>14</v>
      </c>
      <c r="V4">
        <f t="shared" si="0"/>
        <v>26</v>
      </c>
      <c r="W4">
        <f t="shared" si="0"/>
        <v>20</v>
      </c>
      <c r="X4">
        <f t="shared" si="0"/>
        <v>24</v>
      </c>
    </row>
    <row r="5" spans="1:24">
      <c r="A5">
        <v>1683</v>
      </c>
      <c r="D5">
        <v>2623</v>
      </c>
      <c r="E5">
        <v>2620</v>
      </c>
      <c r="G5">
        <v>57</v>
      </c>
      <c r="H5">
        <v>38</v>
      </c>
      <c r="I5">
        <v>40</v>
      </c>
      <c r="J5">
        <v>33</v>
      </c>
      <c r="K5">
        <v>40</v>
      </c>
      <c r="L5">
        <v>24</v>
      </c>
      <c r="M5">
        <v>29</v>
      </c>
      <c r="N5">
        <v>35</v>
      </c>
      <c r="O5">
        <v>53</v>
      </c>
      <c r="P5">
        <v>29</v>
      </c>
      <c r="Q5">
        <v>19</v>
      </c>
      <c r="R5">
        <v>41</v>
      </c>
      <c r="S5">
        <v>39</v>
      </c>
      <c r="T5">
        <v>30</v>
      </c>
      <c r="U5">
        <v>14</v>
      </c>
      <c r="V5">
        <v>26</v>
      </c>
      <c r="W5">
        <v>20</v>
      </c>
      <c r="X5">
        <v>24</v>
      </c>
    </row>
    <row r="6" spans="1:24">
      <c r="A6">
        <v>1689</v>
      </c>
      <c r="D6">
        <v>2114</v>
      </c>
      <c r="E6">
        <v>2112</v>
      </c>
      <c r="G6">
        <f>G4-G5</f>
        <v>0</v>
      </c>
      <c r="H6">
        <f t="shared" ref="H6:X6" si="1">H4-H5</f>
        <v>0</v>
      </c>
      <c r="I6">
        <f t="shared" si="1"/>
        <v>0</v>
      </c>
      <c r="J6">
        <f t="shared" si="1"/>
        <v>0</v>
      </c>
      <c r="K6">
        <f t="shared" si="1"/>
        <v>0</v>
      </c>
      <c r="L6">
        <f t="shared" si="1"/>
        <v>0</v>
      </c>
      <c r="M6">
        <f t="shared" si="1"/>
        <v>0</v>
      </c>
      <c r="N6">
        <f t="shared" si="1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</row>
    <row r="7" spans="1:5">
      <c r="A7">
        <v>1667</v>
      </c>
      <c r="D7">
        <v>2567</v>
      </c>
      <c r="E7">
        <v>2565</v>
      </c>
    </row>
    <row r="8" spans="1:24">
      <c r="A8">
        <v>986</v>
      </c>
      <c r="D8">
        <v>1529</v>
      </c>
      <c r="E8">
        <v>1529</v>
      </c>
      <c r="G8">
        <v>3708</v>
      </c>
      <c r="H8">
        <v>2438</v>
      </c>
      <c r="I8">
        <v>2623</v>
      </c>
      <c r="J8">
        <v>2114</v>
      </c>
      <c r="K8">
        <v>2567</v>
      </c>
      <c r="L8">
        <v>1529</v>
      </c>
      <c r="M8">
        <v>1872</v>
      </c>
      <c r="N8">
        <v>2242</v>
      </c>
      <c r="O8">
        <v>3428</v>
      </c>
      <c r="P8">
        <v>1888</v>
      </c>
      <c r="Q8">
        <v>1256</v>
      </c>
      <c r="R8">
        <v>2667</v>
      </c>
      <c r="S8">
        <v>2554</v>
      </c>
      <c r="T8">
        <v>1970</v>
      </c>
      <c r="U8">
        <v>902</v>
      </c>
      <c r="V8">
        <v>1697</v>
      </c>
      <c r="W8">
        <v>1326</v>
      </c>
      <c r="X8">
        <v>1552</v>
      </c>
    </row>
    <row r="9" spans="1:24">
      <c r="A9">
        <v>1208</v>
      </c>
      <c r="D9">
        <v>1872</v>
      </c>
      <c r="E9">
        <v>1869</v>
      </c>
      <c r="G9" s="2">
        <f>G8/$F$24</f>
        <v>57.1407539233134</v>
      </c>
      <c r="H9" s="2">
        <f t="shared" ref="H9:X9" si="2">H8/$F$24</f>
        <v>37.5698916033004</v>
      </c>
      <c r="I9" s="2">
        <f t="shared" si="2"/>
        <v>40.4207652483417</v>
      </c>
      <c r="J9" s="2">
        <f t="shared" si="2"/>
        <v>32.5770101925255</v>
      </c>
      <c r="K9" s="2">
        <f t="shared" si="2"/>
        <v>39.5577980909238</v>
      </c>
      <c r="L9" s="2">
        <f t="shared" si="2"/>
        <v>23.5620854230707</v>
      </c>
      <c r="M9" s="2">
        <f t="shared" si="2"/>
        <v>28.8477592622553</v>
      </c>
      <c r="N9" s="2">
        <f t="shared" si="2"/>
        <v>34.5495065523378</v>
      </c>
      <c r="O9" s="2">
        <f t="shared" si="2"/>
        <v>52.8259181362239</v>
      </c>
      <c r="P9" s="2">
        <f t="shared" si="2"/>
        <v>29.0943213072318</v>
      </c>
      <c r="Q9" s="2">
        <f t="shared" si="2"/>
        <v>19.3551205306585</v>
      </c>
      <c r="R9" s="2">
        <f t="shared" si="2"/>
        <v>41.0988108720272</v>
      </c>
      <c r="S9" s="2">
        <f t="shared" si="2"/>
        <v>39.3574664293804</v>
      </c>
      <c r="T9" s="2">
        <f t="shared" si="2"/>
        <v>30.3579517877366</v>
      </c>
      <c r="U9" s="2">
        <f t="shared" si="2"/>
        <v>13.8999352855525</v>
      </c>
      <c r="V9" s="2">
        <f t="shared" si="2"/>
        <v>26.1509868953244</v>
      </c>
      <c r="W9" s="2">
        <f t="shared" si="2"/>
        <v>20.4338294774308</v>
      </c>
      <c r="X9" s="2">
        <f t="shared" si="2"/>
        <v>23.9165183627245</v>
      </c>
    </row>
    <row r="10" spans="1:20">
      <c r="A10">
        <v>8929</v>
      </c>
      <c r="D10">
        <v>2242</v>
      </c>
      <c r="E10">
        <v>2240</v>
      </c>
      <c r="G10" s="2">
        <f>G4-G9</f>
        <v>-0.140753923313383</v>
      </c>
      <c r="H10" s="2">
        <f t="shared" ref="H10:T10" si="3">H4-H9</f>
        <v>0.430108396699559</v>
      </c>
      <c r="I10" s="2">
        <f t="shared" si="3"/>
        <v>-0.420765248341695</v>
      </c>
      <c r="J10" s="2">
        <f t="shared" si="3"/>
        <v>0.422989807474515</v>
      </c>
      <c r="K10" s="2">
        <f t="shared" si="3"/>
        <v>0.442201909076196</v>
      </c>
      <c r="L10" s="2">
        <f t="shared" si="3"/>
        <v>0.437914576929298</v>
      </c>
      <c r="M10" s="2">
        <f t="shared" si="3"/>
        <v>0.152240737744698</v>
      </c>
      <c r="N10" s="2">
        <f t="shared" si="3"/>
        <v>0.45049344766219</v>
      </c>
      <c r="O10" s="2">
        <f t="shared" si="3"/>
        <v>0.174081863776088</v>
      </c>
      <c r="P10" s="2">
        <f t="shared" si="3"/>
        <v>-0.0943213072318407</v>
      </c>
      <c r="Q10" s="2">
        <f t="shared" si="3"/>
        <v>-0.355120530658471</v>
      </c>
      <c r="R10" s="2">
        <f t="shared" si="3"/>
        <v>-0.0988108720271796</v>
      </c>
      <c r="S10" s="2">
        <f t="shared" si="3"/>
        <v>-0.357466429380359</v>
      </c>
      <c r="T10" s="2">
        <f t="shared" si="3"/>
        <v>-0.357951787736614</v>
      </c>
    </row>
    <row r="11" spans="1:5">
      <c r="A11">
        <v>2212</v>
      </c>
      <c r="D11">
        <v>3428</v>
      </c>
      <c r="E11">
        <v>3426</v>
      </c>
    </row>
    <row r="12" spans="1:5">
      <c r="A12">
        <v>1225</v>
      </c>
      <c r="D12">
        <v>1888</v>
      </c>
      <c r="E12">
        <v>1885</v>
      </c>
    </row>
    <row r="13" spans="1:5">
      <c r="A13">
        <v>819</v>
      </c>
      <c r="D13">
        <v>1256</v>
      </c>
      <c r="E13">
        <v>1254</v>
      </c>
    </row>
    <row r="14" spans="1:5">
      <c r="A14">
        <v>1984</v>
      </c>
      <c r="D14">
        <v>2667</v>
      </c>
      <c r="E14">
        <v>2665</v>
      </c>
    </row>
    <row r="15" spans="1:5">
      <c r="A15">
        <v>1645</v>
      </c>
      <c r="D15">
        <v>2554</v>
      </c>
      <c r="E15">
        <v>2552</v>
      </c>
    </row>
    <row r="16" spans="1:5">
      <c r="A16">
        <v>1557</v>
      </c>
      <c r="D16">
        <v>1970</v>
      </c>
      <c r="E16">
        <v>1967</v>
      </c>
    </row>
    <row r="17" spans="1:5">
      <c r="A17">
        <v>592</v>
      </c>
      <c r="D17">
        <v>902</v>
      </c>
      <c r="E17">
        <v>902</v>
      </c>
    </row>
    <row r="18" spans="1:5">
      <c r="A18">
        <v>11106</v>
      </c>
      <c r="D18">
        <v>1697</v>
      </c>
      <c r="E18">
        <v>1695</v>
      </c>
    </row>
    <row r="19" spans="1:5">
      <c r="A19">
        <v>842</v>
      </c>
      <c r="D19">
        <v>1326</v>
      </c>
      <c r="E19">
        <v>1323</v>
      </c>
    </row>
    <row r="20" spans="1:5">
      <c r="A20">
        <v>998</v>
      </c>
      <c r="D20">
        <v>1552</v>
      </c>
      <c r="E20">
        <v>1550</v>
      </c>
    </row>
    <row r="24" spans="6:6">
      <c r="F24">
        <f>(17511+7213)/381</f>
        <v>64.8923884514436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8:G45"/>
  <sheetViews>
    <sheetView workbookViewId="0">
      <selection activeCell="G28" sqref="G28:G45"/>
    </sheetView>
  </sheetViews>
  <sheetFormatPr defaultColWidth="9" defaultRowHeight="13.5" outlineLevelCol="6"/>
  <sheetData>
    <row r="28" ht="14.25" spans="7:7">
      <c r="G28" s="1">
        <v>57</v>
      </c>
    </row>
    <row r="29" ht="14.25" spans="7:7">
      <c r="G29" s="1">
        <v>38</v>
      </c>
    </row>
    <row r="30" ht="14.25" spans="7:7">
      <c r="G30" s="1">
        <v>40</v>
      </c>
    </row>
    <row r="31" ht="14.25" spans="7:7">
      <c r="G31" s="1">
        <v>33</v>
      </c>
    </row>
    <row r="32" ht="14.25" spans="7:7">
      <c r="G32" s="1">
        <v>40</v>
      </c>
    </row>
    <row r="33" ht="14.25" spans="7:7">
      <c r="G33" s="1">
        <v>24</v>
      </c>
    </row>
    <row r="34" ht="14.25" spans="7:7">
      <c r="G34" s="1">
        <v>29</v>
      </c>
    </row>
    <row r="35" ht="14.25" spans="7:7">
      <c r="G35" s="1">
        <v>35</v>
      </c>
    </row>
    <row r="36" ht="14.25" spans="7:7">
      <c r="G36" s="1">
        <v>53</v>
      </c>
    </row>
    <row r="37" ht="14.25" spans="7:7">
      <c r="G37" s="1">
        <v>29</v>
      </c>
    </row>
    <row r="38" ht="14.25" spans="7:7">
      <c r="G38" s="1">
        <v>19</v>
      </c>
    </row>
    <row r="39" ht="14.25" spans="7:7">
      <c r="G39" s="1">
        <v>41</v>
      </c>
    </row>
    <row r="40" ht="14.25" spans="7:7">
      <c r="G40" s="1">
        <v>39</v>
      </c>
    </row>
    <row r="41" ht="14.25" spans="7:7">
      <c r="G41" s="1">
        <v>30</v>
      </c>
    </row>
    <row r="42" ht="14.25" spans="7:7">
      <c r="G42" s="1">
        <v>14</v>
      </c>
    </row>
    <row r="43" ht="14.25" spans="7:7">
      <c r="G43" s="1">
        <v>26</v>
      </c>
    </row>
    <row r="44" ht="14.25" spans="7:7">
      <c r="G44" s="1">
        <v>20</v>
      </c>
    </row>
    <row r="45" ht="14.25" spans="7:7">
      <c r="G45" s="1">
        <v>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省财政厅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附件2绩效目标表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linkd Linchy</dc:creator>
  <cp:lastModifiedBy>uos</cp:lastModifiedBy>
  <dcterms:created xsi:type="dcterms:W3CDTF">2020-02-18T01:58:00Z</dcterms:created>
  <cp:lastPrinted>2020-02-29T08:15:00Z</cp:lastPrinted>
  <dcterms:modified xsi:type="dcterms:W3CDTF">2026-06-18T16:09:46Z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CDDABE6FFECC7CB6CAA7336A164E8E17</vt:lpwstr>
  </property>
  <property fmtid="{D5CDD505-2E9C-101B-9397-08002B2CF9AE}" pid="4" name="CalculationRule">
    <vt:i4>0</vt:i4>
  </property>
</Properties>
</file>